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75" windowWidth="21840" windowHeight="5865" tabRatio="500" activeTab="3"/>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workbook>
</file>

<file path=xl/sharedStrings.xml><?xml version="1.0" encoding="utf-8"?>
<sst xmlns="http://schemas.openxmlformats.org/spreadsheetml/2006/main" count="496" uniqueCount="378">
  <si>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</si>
  <si>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</si>
  <si>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</si>
  <si>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</si>
  <si>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</si>
  <si>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</si>
  <si>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</si>
  <si>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</si>
  <si>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</si>
  <si>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</si>
  <si>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</si>
  <si>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</si>
  <si>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</si>
  <si>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</si>
  <si>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</si>
  <si>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</si>
  <si>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</si>
  <si>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</si>
  <si>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</si>
  <si>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</si>
  <si>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</si>
  <si>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</si>
  <si>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</si>
  <si>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</si>
  <si>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</si>
  <si>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</si>
  <si>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</si>
  <si>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</si>
  <si>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</si>
  <si>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</si>
  <si>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</si>
  <si>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</si>
  <si>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</si>
  <si>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</si>
  <si>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</si>
  <si>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</si>
  <si>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</si>
  <si>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</si>
  <si>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</si>
  <si>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</si>
  <si>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</si>
  <si>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</si>
  <si>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</si>
  <si>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</si>
  <si>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</si>
  <si>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</si>
  <si>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</si>
  <si>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</si>
  <si>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</si>
  <si>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</si>
  <si>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</si>
  <si>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</si>
  <si>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</si>
  <si>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</si>
  <si>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</si>
  <si>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</si>
  <si>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</si>
  <si>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</si>
  <si>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</si>
  <si>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</si>
  <si>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</si>
  <si>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</si>
  <si>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</si>
  <si>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</si>
  <si>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</si>
  <si>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</si>
  <si>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</si>
  <si>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</si>
  <si>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</si>
  <si>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</si>
  <si>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</si>
  <si>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</si>
  <si>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</si>
  <si>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</si>
  <si>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</si>
  <si>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</si>
  <si>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</si>
  <si>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</si>
  <si>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</si>
  <si>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</si>
  <si>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</si>
  <si>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</si>
  <si>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</si>
  <si>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</si>
  <si>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</si>
  <si>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</si>
  <si>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</si>
  <si>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</si>
  <si>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</si>
  <si>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</si>
  <si>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</si>
  <si>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</si>
  <si>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</si>
  <si>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</si>
  <si>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</si>
  <si>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</si>
  <si>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</si>
  <si>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</si>
  <si>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</si>
  <si>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</si>
  <si>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</si>
  <si>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</si>
  <si>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</si>
  <si>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</si>
  <si>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</si>
  <si>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</si>
  <si>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</si>
  <si>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</si>
  <si>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</si>
  <si>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</si>
  <si>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</si>
  <si>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</si>
  <si>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</si>
  <si>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</si>
  <si>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</si>
  <si>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</si>
  <si>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</si>
  <si>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</si>
  <si>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</si>
  <si>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</si>
  <si>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</si>
  <si>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</si>
  <si>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</si>
  <si>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</si>
  <si>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</si>
  <si>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</si>
  <si>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</si>
  <si>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</si>
  <si>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</si>
  <si>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</si>
  <si>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</si>
  <si>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</si>
  <si>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</si>
  <si>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</si>
  <si>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</si>
  <si>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</si>
  <si>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</si>
  <si>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</si>
  <si>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</si>
  <si>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</si>
  <si>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</si>
  <si>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</si>
  <si>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</si>
  <si>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</si>
  <si>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</si>
  <si>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</si>
  <si>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</si>
  <si>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</si>
  <si>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</si>
  <si>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</si>
  <si>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</si>
  <si>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</si>
  <si>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</si>
  <si>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</si>
  <si>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</si>
  <si>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</si>
  <si>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</si>
  <si>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</si>
  <si>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</si>
  <si>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</si>
  <si>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</si>
  <si>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</si>
  <si>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</si>
  <si>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</si>
  <si>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</si>
  <si>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</si>
  <si>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</si>
  <si>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</si>
  <si>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</si>
  <si>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</si>
  <si>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</si>
  <si>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</si>
  <si>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</si>
  <si>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</si>
  <si>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</si>
  <si>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</si>
  <si>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</si>
  <si>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</si>
  <si>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</si>
  <si>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</si>
  <si>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</si>
  <si>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</si>
  <si>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</si>
  <si>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</si>
  <si>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</si>
  <si>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</si>
  <si>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</si>
  <si>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</si>
  <si>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</si>
  <si>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</si>
  <si>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</si>
  <si>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</si>
  <si>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</si>
  <si>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</si>
  <si>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</si>
  <si>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</si>
  <si>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</si>
  <si>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</si>
  <si>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</si>
  <si>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</si>
  <si>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</si>
  <si>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</si>
  <si>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</si>
  <si>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</si>
  <si>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</si>
  <si>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</si>
  <si>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</si>
  <si>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</si>
  <si>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</si>
  <si>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</si>
  <si>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</si>
  <si>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</si>
  <si>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</si>
  <si>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</si>
  <si>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</si>
  <si>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</si>
  <si>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</si>
  <si>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</si>
  <si>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</si>
  <si>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</si>
  <si>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</si>
  <si>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</si>
  <si>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</si>
  <si>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</si>
  <si>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</si>
  <si>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</si>
  <si>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</si>
  <si>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</si>
  <si>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</si>
  <si>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</si>
  <si>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</si>
  <si>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</si>
  <si>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Скетбординг</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</si>
  <si>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</si>
  <si>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</si>
  <si>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</si>
  <si>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</si>
  <si>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</si>
  <si>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</si>
  <si>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</si>
  <si>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</si>
  <si>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</si>
  <si>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</si>
  <si>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</si>
  <si>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</si>
  <si>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</si>
  <si>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</si>
  <si>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</si>
  <si>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</si>
  <si>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</si>
  <si>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</si>
  <si>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</si>
  <si>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</si>
  <si>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</si>
  <si>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</si>
  <si>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</si>
  <si>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</si>
  <si>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</si>
  <si>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</si>
  <si>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</si>
  <si>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</si>
  <si>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</si>
  <si>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</si>
  <si>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</si>
  <si>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</si>
  <si>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</si>
  <si>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</si>
  <si>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</si>
  <si>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</si>
  <si>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</si>
  <si>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</si>
  <si>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</si>
  <si>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</si>
  <si>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</si>
  <si>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</si>
  <si>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</si>
  <si>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</si>
  <si>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</si>
  <si>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</si>
  <si>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</si>
  <si>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</si>
  <si>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</si>
  <si>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</si>
  <si>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</si>
  <si>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</si>
  <si>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</si>
  <si>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</si>
  <si>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</si>
  <si>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</si>
  <si>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</si>
  <si>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</si>
  <si>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</si>
  <si>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</si>
  <si>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</si>
  <si>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</si>
  <si>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</si>
  <si>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</si>
  <si>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</si>
  <si>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</si>
  <si>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</si>
  <si>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</si>
  <si>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</si>
  <si>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</si>
  <si>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</si>
  <si>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</si>
  <si>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</si>
  <si>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</si>
  <si>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</si>
  <si>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</si>
  <si>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</si>
  <si>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</si>
  <si>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</si>
  <si>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</si>
  <si>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</si>
  <si>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</si>
  <si>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</si>
  <si>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</si>
  <si>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</si>
  <si>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</si>
  <si>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</si>
  <si>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</si>
  <si>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</si>
  <si>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</si>
  <si>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</si>
  <si>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</si>
  <si>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</si>
  <si>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</si>
  <si>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</si>
  <si>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</si>
  <si>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</si>
  <si>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</si>
  <si>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</si>
  <si>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</si>
  <si>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</si>
  <si>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</si>
  <si>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</si>
  <si>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</si>
  <si>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</si>
  <si>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</si>
  <si>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</si>
  <si>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</si>
  <si>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Х</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</si>
  <si>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</si>
  <si>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</si>
  <si>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</si>
  <si>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</si>
  <si>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</si>
  <si>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</si>
  <si>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</si>
  <si>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</si>
  <si>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</si>
  <si>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</si>
  <si>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</si>
  <si>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</si>
  <si>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</si>
  <si>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</si>
  <si>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</si>
  <si>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</si>
  <si>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</si>
  <si>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</si>
  <si>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</si>
  <si>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</si>
  <si>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</si>
  <si>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</si>
  <si>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</si>
  <si>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</si>
  <si>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</si>
  <si>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</si>
  <si>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</si>
  <si>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</si>
  <si>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</si>
  <si>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</si>
  <si>
    <t>муниципальное бюджетное общеобразовательное учреждение Ленинская средняя общеобразовательная школа</t>
  </si>
  <si>
    <t>директор</t>
  </si>
  <si>
    <t>8(86358)64274</t>
  </si>
  <si>
    <t>E-mail:  moulssh@yandex.ru</t>
  </si>
  <si>
    <t>24.12.2018 год</t>
  </si>
  <si>
    <t xml:space="preserve">  Олексюк Татьяна Васильевна</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</si>
</sst>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 _₽_-;\-* #,##0.0\ _₽_-;_-* &quot;-&quot;??\ 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0">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2"/>
      <name val="Times New Roman"/>
      <family val="1"/>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hair"/>
      <right style="hair"/>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39" fillId="33" borderId="0" applyNumberFormat="0" applyBorder="0" applyAlignment="0" applyProtection="0"/>
  </cellStyleXfs>
  <cellXfs count="122">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2" fontId="0" fillId="35" borderId="10" xfId="58" applyNumberFormat="1" applyFill="1" applyBorder="1" applyAlignment="1">
      <alignment horizontal="center" vertical="center"/>
    </xf>
    <xf numFmtId="172" fontId="0" fillId="0" borderId="10" xfId="58" applyNumberFormat="1" applyBorder="1" applyAlignment="1" applyProtection="1">
      <alignment horizontal="center" vertical="center" wrapText="1"/>
      <protection locked="0"/>
    </xf>
    <xf numFmtId="172" fontId="0" fillId="0" borderId="10" xfId="58" applyNumberFormat="1" applyBorder="1" applyAlignment="1" applyProtection="1">
      <alignment horizontal="center" vertical="center"/>
      <protection/>
    </xf>
    <xf numFmtId="172" fontId="0" fillId="0" borderId="10" xfId="58" applyNumberFormat="1" applyBorder="1" applyAlignment="1" applyProtection="1">
      <alignment horizontal="center" vertical="center"/>
      <protection locked="0"/>
    </xf>
    <xf numFmtId="172" fontId="0" fillId="35" borderId="10" xfId="58"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73" fontId="0" fillId="35" borderId="10" xfId="58" applyNumberFormat="1" applyFill="1" applyBorder="1" applyAlignment="1" applyProtection="1">
      <alignment horizontal="center" vertical="center"/>
      <protection/>
    </xf>
    <xf numFmtId="43" fontId="0" fillId="0" borderId="10" xfId="58" applyBorder="1" applyAlignment="1" applyProtection="1">
      <alignment horizontal="center" vertical="center"/>
      <protection/>
    </xf>
    <xf numFmtId="173" fontId="0" fillId="0" borderId="10" xfId="0" applyNumberFormat="1" applyFont="1" applyBorder="1" applyAlignment="1" applyProtection="1">
      <alignment horizontal="center" vertical="center"/>
      <protection locked="0"/>
    </xf>
    <xf numFmtId="172" fontId="0" fillId="0" borderId="10" xfId="0" applyNumberFormat="1" applyFont="1" applyBorder="1" applyAlignment="1" applyProtection="1">
      <alignment horizontal="center" vertical="center"/>
      <protection locked="0"/>
    </xf>
    <xf numFmtId="172"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72" fontId="0" fillId="0" borderId="10" xfId="58"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43" fontId="0" fillId="37" borderId="10" xfId="58"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58"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72" fontId="0" fillId="0" borderId="0" xfId="58" applyNumberFormat="1" applyBorder="1" applyAlignment="1" applyProtection="1">
      <alignment/>
      <protection/>
    </xf>
    <xf numFmtId="172" fontId="0" fillId="0" borderId="0" xfId="58" applyNumberFormat="1" applyBorder="1" applyAlignment="1" applyProtection="1">
      <alignment horizontal="center" vertical="center"/>
      <protection/>
    </xf>
    <xf numFmtId="43" fontId="0" fillId="37" borderId="22" xfId="58" applyFill="1" applyBorder="1" applyAlignment="1" applyProtection="1">
      <alignment/>
      <protection/>
    </xf>
    <xf numFmtId="172" fontId="0" fillId="35" borderId="10" xfId="58" applyNumberFormat="1" applyFill="1" applyBorder="1" applyAlignment="1" applyProtection="1">
      <alignment horizontal="center" vertical="center"/>
      <protection hidden="1"/>
    </xf>
    <xf numFmtId="173" fontId="0" fillId="35" borderId="10" xfId="58" applyNumberFormat="1" applyFill="1" applyBorder="1" applyAlignment="1" applyProtection="1">
      <alignment horizontal="center" vertical="center"/>
      <protection hidden="1"/>
    </xf>
    <xf numFmtId="0" fontId="0" fillId="36" borderId="19" xfId="0" applyFill="1" applyBorder="1" applyAlignment="1" applyProtection="1">
      <alignment horizontal="center"/>
      <protection locked="0"/>
    </xf>
    <xf numFmtId="0" fontId="7" fillId="0" borderId="0" xfId="0" applyFont="1" applyAlignment="1">
      <alignment horizontal="justify"/>
    </xf>
    <xf numFmtId="0" fontId="4" fillId="0" borderId="23"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3"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35" borderId="29" xfId="0" applyFont="1" applyFill="1" applyBorder="1" applyAlignment="1" applyProtection="1">
      <alignment horizontal="center" vertical="center" wrapText="1"/>
      <protection locked="0"/>
    </xf>
    <xf numFmtId="0" fontId="0" fillId="35" borderId="31"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9" xfId="0" applyFont="1" applyBorder="1" applyAlignment="1" applyProtection="1">
      <alignment horizontal="right" vertical="center"/>
      <protection/>
    </xf>
    <xf numFmtId="0" fontId="4" fillId="0" borderId="30" xfId="0" applyFont="1" applyBorder="1" applyAlignment="1" applyProtection="1">
      <alignment horizontal="right" vertical="center"/>
      <protection/>
    </xf>
    <xf numFmtId="0" fontId="0" fillId="35" borderId="30" xfId="0" applyFill="1" applyBorder="1" applyAlignment="1" applyProtection="1">
      <alignment horizontal="left" vertical="center"/>
      <protection locked="0"/>
    </xf>
    <xf numFmtId="0" fontId="0" fillId="35" borderId="30" xfId="0" applyFont="1" applyFill="1" applyBorder="1" applyAlignment="1" applyProtection="1">
      <alignment horizontal="left" vertical="center"/>
      <protection locked="0"/>
    </xf>
    <xf numFmtId="0" fontId="0" fillId="35" borderId="31"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32" xfId="0" applyFont="1" applyFill="1" applyBorder="1" applyAlignment="1" applyProtection="1">
      <alignment horizontal="left" vertical="center"/>
      <protection locked="0"/>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3" fillId="0" borderId="0" xfId="0" applyFont="1" applyBorder="1" applyAlignment="1" applyProtection="1">
      <alignment horizontal="right" vertical="center" wrapText="1"/>
      <protection/>
    </xf>
    <xf numFmtId="0" fontId="0" fillId="0" borderId="0" xfId="0" applyFont="1" applyBorder="1" applyAlignment="1" applyProtection="1">
      <alignment horizontal="left" vertical="center" wrapText="1"/>
      <protection/>
    </xf>
    <xf numFmtId="174" fontId="0" fillId="0" borderId="33" xfId="0" applyNumberFormat="1" applyFont="1" applyBorder="1" applyAlignment="1" applyProtection="1">
      <alignment horizontal="center" vertical="center" wrapText="1"/>
      <protection locked="0"/>
    </xf>
    <xf numFmtId="0" fontId="36"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3">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zoomScalePageLayoutView="0" workbookViewId="0" topLeftCell="A7">
      <selection activeCell="D33" sqref="D33"/>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70" t="s">
        <v>0</v>
      </c>
      <c r="B2" s="71"/>
      <c r="C2" s="71"/>
      <c r="D2" s="71"/>
      <c r="E2" s="71"/>
      <c r="F2" s="72"/>
    </row>
    <row r="3" ht="13.5" thickBot="1"/>
    <row r="4" spans="1:6" ht="13.5" thickBot="1">
      <c r="A4" s="73" t="s">
        <v>1</v>
      </c>
      <c r="B4" s="74"/>
      <c r="C4" s="74"/>
      <c r="D4" s="74"/>
      <c r="E4" s="74"/>
      <c r="F4" s="75"/>
    </row>
    <row r="5" ht="13.5" thickBot="1"/>
    <row r="6" spans="1:6" ht="81" customHeight="1" thickBot="1">
      <c r="A6" s="76" t="s">
        <v>2</v>
      </c>
      <c r="B6" s="77"/>
      <c r="C6" s="77"/>
      <c r="D6" s="77"/>
      <c r="E6" s="77"/>
      <c r="F6" s="78"/>
    </row>
    <row r="7" ht="13.5" thickBot="1"/>
    <row r="8" spans="1:6" ht="13.5" thickBot="1">
      <c r="A8" s="73" t="s">
        <v>3</v>
      </c>
      <c r="B8" s="74"/>
      <c r="C8" s="74"/>
      <c r="D8" s="74"/>
      <c r="E8" s="74"/>
      <c r="F8" s="75"/>
    </row>
    <row r="9" ht="13.5" thickBot="1"/>
    <row r="10" spans="1:6" ht="12.75">
      <c r="A10" s="79" t="s">
        <v>322</v>
      </c>
      <c r="B10" s="80"/>
      <c r="C10" s="80"/>
      <c r="D10" s="80"/>
      <c r="E10" s="80"/>
      <c r="F10" s="81"/>
    </row>
    <row r="11" spans="1:6" ht="12.75">
      <c r="A11" s="7"/>
      <c r="B11" s="94" t="s">
        <v>323</v>
      </c>
      <c r="C11" s="94"/>
      <c r="D11" s="20">
        <v>18</v>
      </c>
      <c r="E11" s="8" t="s">
        <v>4</v>
      </c>
      <c r="F11" s="9"/>
    </row>
    <row r="12" spans="1:6" ht="13.5" thickBot="1">
      <c r="A12" s="10"/>
      <c r="B12" s="11"/>
      <c r="C12" s="11"/>
      <c r="D12" s="12"/>
      <c r="E12" s="11"/>
      <c r="F12" s="13"/>
    </row>
    <row r="13" ht="13.5" thickBot="1"/>
    <row r="14" spans="1:6" ht="26.25" thickBot="1">
      <c r="A14" s="85" t="s">
        <v>5</v>
      </c>
      <c r="B14" s="86"/>
      <c r="C14" s="87"/>
      <c r="D14" s="14" t="s">
        <v>6</v>
      </c>
      <c r="F14" s="15" t="s">
        <v>327</v>
      </c>
    </row>
    <row r="15" spans="1:6" ht="99.75" customHeight="1" thickBot="1">
      <c r="A15" s="102" t="s">
        <v>324</v>
      </c>
      <c r="B15" s="102"/>
      <c r="C15" s="102"/>
      <c r="D15" s="104" t="s">
        <v>7</v>
      </c>
      <c r="F15" s="16" t="s">
        <v>328</v>
      </c>
    </row>
    <row r="16" spans="1:6" ht="18" customHeight="1" thickBot="1">
      <c r="A16" s="103"/>
      <c r="B16" s="103"/>
      <c r="C16" s="103"/>
      <c r="D16" s="105"/>
      <c r="F16" s="17" t="s">
        <v>8</v>
      </c>
    </row>
    <row r="17" spans="1:4" ht="80.25" customHeight="1">
      <c r="A17" s="106" t="s">
        <v>325</v>
      </c>
      <c r="B17" s="106"/>
      <c r="C17" s="106"/>
      <c r="D17" s="18" t="s">
        <v>9</v>
      </c>
    </row>
    <row r="18" spans="1:4" ht="52.5" customHeight="1">
      <c r="A18" s="103" t="s">
        <v>326</v>
      </c>
      <c r="B18" s="103"/>
      <c r="C18" s="103"/>
      <c r="D18" s="18" t="s">
        <v>10</v>
      </c>
    </row>
    <row r="19" ht="13.5" thickBot="1"/>
    <row r="20" spans="1:7" ht="13.5" thickBot="1">
      <c r="A20" s="95" t="s">
        <v>329</v>
      </c>
      <c r="B20" s="96"/>
      <c r="C20" s="97" t="s">
        <v>372</v>
      </c>
      <c r="D20" s="98"/>
      <c r="E20" s="98"/>
      <c r="F20" s="98"/>
      <c r="G20" s="99"/>
    </row>
    <row r="21" spans="1:7" ht="13.5" thickBot="1">
      <c r="A21" s="100" t="s">
        <v>330</v>
      </c>
      <c r="B21" s="100"/>
      <c r="C21" s="101"/>
      <c r="D21" s="101"/>
      <c r="E21" s="101"/>
      <c r="F21" s="101"/>
      <c r="G21" s="101"/>
    </row>
    <row r="22" spans="1:7" ht="13.5" thickBot="1">
      <c r="A22" s="83" t="s">
        <v>11</v>
      </c>
      <c r="B22" s="84"/>
      <c r="C22" s="85" t="s">
        <v>12</v>
      </c>
      <c r="D22" s="86"/>
      <c r="E22" s="86"/>
      <c r="F22" s="86"/>
      <c r="G22" s="87"/>
    </row>
    <row r="23" spans="1:7" ht="22.5" customHeight="1">
      <c r="A23" s="83"/>
      <c r="B23" s="83"/>
      <c r="C23" s="88" t="s">
        <v>13</v>
      </c>
      <c r="D23" s="88"/>
      <c r="E23" s="89"/>
      <c r="F23" s="89"/>
      <c r="G23" s="21"/>
    </row>
    <row r="24" spans="1:7" ht="13.5" thickBot="1">
      <c r="A24" s="82">
        <v>1</v>
      </c>
      <c r="B24" s="82"/>
      <c r="C24" s="82">
        <v>2</v>
      </c>
      <c r="D24" s="82"/>
      <c r="E24" s="82">
        <v>3</v>
      </c>
      <c r="F24" s="82"/>
      <c r="G24" s="19">
        <v>4</v>
      </c>
    </row>
    <row r="25" spans="1:7" ht="12.75" customHeight="1" thickBot="1">
      <c r="A25" s="90">
        <v>609402</v>
      </c>
      <c r="B25" s="91"/>
      <c r="C25" s="92">
        <v>40514269</v>
      </c>
      <c r="D25" s="93"/>
      <c r="E25" s="92"/>
      <c r="F25" s="93"/>
      <c r="G25" s="22"/>
    </row>
  </sheetData>
  <sheetProtection sheet="1" objects="1" scenarios="1"/>
  <mergeCells count="25">
    <mergeCell ref="A15:C16"/>
    <mergeCell ref="A14:C14"/>
    <mergeCell ref="D15:D16"/>
    <mergeCell ref="A17:C17"/>
    <mergeCell ref="A18:C18"/>
    <mergeCell ref="A25:B25"/>
    <mergeCell ref="C25:D25"/>
    <mergeCell ref="E25:F25"/>
    <mergeCell ref="A24:B24"/>
    <mergeCell ref="C24:D24"/>
    <mergeCell ref="B11:C11"/>
    <mergeCell ref="A20:B20"/>
    <mergeCell ref="C20:G20"/>
    <mergeCell ref="A21:B21"/>
    <mergeCell ref="C21:G21"/>
    <mergeCell ref="A2:F2"/>
    <mergeCell ref="A4:F4"/>
    <mergeCell ref="A6:F6"/>
    <mergeCell ref="A8:F8"/>
    <mergeCell ref="A10:F10"/>
    <mergeCell ref="E24:F24"/>
    <mergeCell ref="A22:B23"/>
    <mergeCell ref="C22:G22"/>
    <mergeCell ref="C23:D23"/>
    <mergeCell ref="E23:F23"/>
  </mergeCells>
  <printOptions/>
  <pageMargins left="0.7875" right="0.7875" top="1.025" bottom="1.025" header="0.7875" footer="0.7875"/>
  <pageSetup firstPageNumber="1" useFirstPageNumber="1" fitToHeight="1" fitToWidth="1" horizontalDpi="300" verticalDpi="300" orientation="landscape" paperSize="9" scale="73"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90" zoomScaleNormal="90" zoomScalePageLayoutView="0" workbookViewId="0" topLeftCell="A1">
      <pane xSplit="2" ySplit="6" topLeftCell="C22" activePane="bottomRight" state="frozen"/>
      <selection pane="topLeft" activeCell="A1" sqref="A1"/>
      <selection pane="topRight" activeCell="C1" sqref="C1"/>
      <selection pane="bottomLeft" activeCell="A7" sqref="A7"/>
      <selection pane="bottomRight" activeCell="I12" sqref="I12"/>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09" t="s">
        <v>14</v>
      </c>
      <c r="B1" s="109"/>
      <c r="C1" s="109"/>
      <c r="D1" s="109"/>
      <c r="E1" s="109"/>
      <c r="F1" s="109"/>
      <c r="G1" s="109"/>
      <c r="H1" s="109"/>
      <c r="I1" s="109"/>
      <c r="J1" s="109"/>
      <c r="K1" s="109"/>
      <c r="L1" s="109"/>
      <c r="M1" s="109"/>
    </row>
    <row r="2" spans="1:13" ht="12.75">
      <c r="A2" s="110" t="s">
        <v>15</v>
      </c>
      <c r="B2" s="110"/>
      <c r="C2" s="110"/>
      <c r="D2" s="110"/>
      <c r="E2" s="110"/>
      <c r="F2" s="110"/>
      <c r="G2" s="110"/>
      <c r="H2" s="110"/>
      <c r="I2" s="110"/>
      <c r="J2" s="110"/>
      <c r="K2" s="110"/>
      <c r="L2" s="110"/>
      <c r="M2" s="110"/>
    </row>
    <row r="3" spans="1:13" ht="24" customHeight="1">
      <c r="A3" s="107" t="s">
        <v>16</v>
      </c>
      <c r="B3" s="107" t="s">
        <v>17</v>
      </c>
      <c r="C3" s="107" t="s">
        <v>18</v>
      </c>
      <c r="D3" s="108" t="s">
        <v>19</v>
      </c>
      <c r="E3" s="108"/>
      <c r="F3" s="108"/>
      <c r="G3" s="108"/>
      <c r="H3" s="108"/>
      <c r="I3" s="108"/>
      <c r="J3" s="108"/>
      <c r="K3" s="108"/>
      <c r="L3" s="108"/>
      <c r="M3" s="107" t="s">
        <v>20</v>
      </c>
    </row>
    <row r="4" spans="1:13" ht="66.75" customHeight="1">
      <c r="A4" s="107"/>
      <c r="B4" s="107"/>
      <c r="C4" s="107"/>
      <c r="D4" s="107" t="s">
        <v>21</v>
      </c>
      <c r="E4" s="107" t="s">
        <v>22</v>
      </c>
      <c r="F4" s="107" t="s">
        <v>23</v>
      </c>
      <c r="G4" s="107"/>
      <c r="H4" s="107" t="s">
        <v>24</v>
      </c>
      <c r="I4" s="108" t="s">
        <v>25</v>
      </c>
      <c r="J4" s="108"/>
      <c r="K4" s="108"/>
      <c r="L4" s="107" t="s">
        <v>26</v>
      </c>
      <c r="M4" s="107"/>
    </row>
    <row r="5" spans="1:13" ht="52.5" customHeight="1">
      <c r="A5" s="107"/>
      <c r="B5" s="107"/>
      <c r="C5" s="107"/>
      <c r="D5" s="107"/>
      <c r="E5" s="107"/>
      <c r="F5" s="5" t="s">
        <v>27</v>
      </c>
      <c r="G5" s="5" t="s">
        <v>28</v>
      </c>
      <c r="H5" s="107"/>
      <c r="I5" s="4" t="s">
        <v>29</v>
      </c>
      <c r="J5" s="4" t="s">
        <v>30</v>
      </c>
      <c r="K5" s="4" t="s">
        <v>31</v>
      </c>
      <c r="L5" s="107"/>
      <c r="M5" s="107"/>
    </row>
    <row r="6" spans="1:13" ht="12.75">
      <c r="A6" s="1">
        <v>1</v>
      </c>
      <c r="B6" s="1">
        <v>2</v>
      </c>
      <c r="C6" s="1">
        <v>3</v>
      </c>
      <c r="D6" s="1">
        <v>4</v>
      </c>
      <c r="E6" s="1">
        <v>5</v>
      </c>
      <c r="F6" s="1">
        <v>6</v>
      </c>
      <c r="G6" s="1">
        <v>7</v>
      </c>
      <c r="H6" s="1">
        <v>8</v>
      </c>
      <c r="I6" s="1">
        <v>9</v>
      </c>
      <c r="J6" s="1">
        <v>10</v>
      </c>
      <c r="K6" s="1">
        <v>11</v>
      </c>
      <c r="L6" s="1">
        <v>12</v>
      </c>
      <c r="M6" s="1">
        <v>13</v>
      </c>
    </row>
    <row r="7" spans="1:13" ht="38.25">
      <c r="A7" s="2" t="s">
        <v>32</v>
      </c>
      <c r="B7" s="1">
        <v>1</v>
      </c>
      <c r="C7" s="66">
        <f>SUM(C8:C15)+SUM(C18:C20)</f>
        <v>1</v>
      </c>
      <c r="D7" s="66">
        <f>SUM(D8:D15)+SUM(D18:D20)</f>
        <v>0</v>
      </c>
      <c r="E7" s="66">
        <f>SUM(E8:E15)+SUM(E18:E20)</f>
        <v>1</v>
      </c>
      <c r="F7" s="66">
        <f aca="true" t="shared" si="0" ref="F7:M7">SUM(F8:F15)+SUM(F18:F20)</f>
        <v>1</v>
      </c>
      <c r="G7" s="66">
        <f t="shared" si="0"/>
        <v>0</v>
      </c>
      <c r="H7" s="66">
        <f t="shared" si="0"/>
        <v>0</v>
      </c>
      <c r="I7" s="66">
        <f t="shared" si="0"/>
        <v>0</v>
      </c>
      <c r="J7" s="66">
        <f t="shared" si="0"/>
        <v>1</v>
      </c>
      <c r="K7" s="66">
        <f t="shared" si="0"/>
        <v>0</v>
      </c>
      <c r="L7" s="66">
        <f t="shared" si="0"/>
        <v>1</v>
      </c>
      <c r="M7" s="66">
        <f t="shared" si="0"/>
        <v>0</v>
      </c>
    </row>
    <row r="8" spans="1:13" ht="63.75">
      <c r="A8" s="3" t="s">
        <v>33</v>
      </c>
      <c r="B8" s="1">
        <v>2</v>
      </c>
      <c r="C8" s="41">
        <f>SUM(I8:K8)</f>
        <v>0</v>
      </c>
      <c r="D8" s="42"/>
      <c r="E8" s="42"/>
      <c r="F8" s="42"/>
      <c r="G8" s="42"/>
      <c r="H8" s="42"/>
      <c r="I8" s="42"/>
      <c r="J8" s="42"/>
      <c r="K8" s="42"/>
      <c r="L8" s="42"/>
      <c r="M8" s="42"/>
    </row>
    <row r="9" spans="1:13" ht="38.25">
      <c r="A9" s="3" t="s">
        <v>34</v>
      </c>
      <c r="B9" s="1">
        <v>3</v>
      </c>
      <c r="C9" s="41">
        <f aca="true" t="shared" si="1" ref="C9:C21">SUM(I9:K9)</f>
        <v>1</v>
      </c>
      <c r="D9" s="42"/>
      <c r="E9" s="42">
        <v>1</v>
      </c>
      <c r="F9" s="42">
        <v>1</v>
      </c>
      <c r="G9" s="42"/>
      <c r="H9" s="42"/>
      <c r="I9" s="42"/>
      <c r="J9" s="42">
        <v>1</v>
      </c>
      <c r="K9" s="42"/>
      <c r="L9" s="42">
        <v>1</v>
      </c>
      <c r="M9" s="42"/>
    </row>
    <row r="10" spans="1:13" ht="51">
      <c r="A10" s="3" t="s">
        <v>35</v>
      </c>
      <c r="B10" s="1">
        <v>4</v>
      </c>
      <c r="C10" s="41">
        <f t="shared" si="1"/>
        <v>0</v>
      </c>
      <c r="D10" s="42"/>
      <c r="E10" s="42"/>
      <c r="F10" s="42"/>
      <c r="G10" s="42"/>
      <c r="H10" s="42"/>
      <c r="I10" s="42"/>
      <c r="J10" s="42"/>
      <c r="K10" s="42"/>
      <c r="L10" s="42"/>
      <c r="M10" s="42"/>
    </row>
    <row r="11" spans="1:13" ht="51">
      <c r="A11" s="3" t="s">
        <v>36</v>
      </c>
      <c r="B11" s="1">
        <v>5</v>
      </c>
      <c r="C11" s="41">
        <f t="shared" si="1"/>
        <v>0</v>
      </c>
      <c r="D11" s="42"/>
      <c r="E11" s="42"/>
      <c r="F11" s="42"/>
      <c r="G11" s="42"/>
      <c r="H11" s="42"/>
      <c r="I11" s="42"/>
      <c r="J11" s="42"/>
      <c r="K11" s="42"/>
      <c r="L11" s="42"/>
      <c r="M11" s="42"/>
    </row>
    <row r="12" spans="1:13" ht="63.75">
      <c r="A12" s="3" t="s">
        <v>37</v>
      </c>
      <c r="B12" s="1">
        <v>6</v>
      </c>
      <c r="C12" s="41">
        <f t="shared" si="1"/>
        <v>0</v>
      </c>
      <c r="D12" s="42"/>
      <c r="E12" s="42"/>
      <c r="F12" s="42"/>
      <c r="G12" s="42"/>
      <c r="H12" s="42"/>
      <c r="I12" s="42"/>
      <c r="J12" s="42"/>
      <c r="K12" s="42"/>
      <c r="L12" s="42"/>
      <c r="M12" s="42"/>
    </row>
    <row r="13" spans="1:13" ht="25.5">
      <c r="A13" s="3" t="s">
        <v>38</v>
      </c>
      <c r="B13" s="1">
        <v>7</v>
      </c>
      <c r="C13" s="41">
        <f t="shared" si="1"/>
        <v>0</v>
      </c>
      <c r="D13" s="42"/>
      <c r="E13" s="42"/>
      <c r="F13" s="42"/>
      <c r="G13" s="42"/>
      <c r="H13" s="42"/>
      <c r="I13" s="42"/>
      <c r="J13" s="42"/>
      <c r="K13" s="42"/>
      <c r="L13" s="42"/>
      <c r="M13" s="42"/>
    </row>
    <row r="14" spans="1:13" ht="12.75">
      <c r="A14" s="3" t="s">
        <v>39</v>
      </c>
      <c r="B14" s="1">
        <v>8</v>
      </c>
      <c r="C14" s="41">
        <f t="shared" si="1"/>
        <v>0</v>
      </c>
      <c r="D14" s="42"/>
      <c r="E14" s="42"/>
      <c r="F14" s="42"/>
      <c r="G14" s="42"/>
      <c r="H14" s="42"/>
      <c r="I14" s="42"/>
      <c r="J14" s="42"/>
      <c r="K14" s="42"/>
      <c r="L14" s="42"/>
      <c r="M14" s="42"/>
    </row>
    <row r="15" spans="1:13" ht="12.75">
      <c r="A15" s="3" t="s">
        <v>40</v>
      </c>
      <c r="B15" s="1">
        <v>9</v>
      </c>
      <c r="C15" s="41">
        <f t="shared" si="1"/>
        <v>0</v>
      </c>
      <c r="D15" s="42"/>
      <c r="E15" s="42"/>
      <c r="F15" s="42"/>
      <c r="G15" s="42"/>
      <c r="H15" s="42"/>
      <c r="I15" s="42"/>
      <c r="J15" s="42"/>
      <c r="K15" s="42"/>
      <c r="L15" s="42"/>
      <c r="M15" s="42"/>
    </row>
    <row r="16" spans="1:13" ht="25.5">
      <c r="A16" s="3" t="s">
        <v>41</v>
      </c>
      <c r="B16" s="1">
        <v>10</v>
      </c>
      <c r="C16" s="41">
        <f t="shared" si="1"/>
        <v>0</v>
      </c>
      <c r="D16" s="42"/>
      <c r="E16" s="42"/>
      <c r="F16" s="42"/>
      <c r="G16" s="42"/>
      <c r="H16" s="42"/>
      <c r="I16" s="42"/>
      <c r="J16" s="42"/>
      <c r="K16" s="42"/>
      <c r="L16" s="42"/>
      <c r="M16" s="42"/>
    </row>
    <row r="17" spans="1:13" ht="12.75">
      <c r="A17" s="3" t="s">
        <v>42</v>
      </c>
      <c r="B17" s="1">
        <v>11</v>
      </c>
      <c r="C17" s="41">
        <f t="shared" si="1"/>
        <v>0</v>
      </c>
      <c r="D17" s="42"/>
      <c r="E17" s="42"/>
      <c r="F17" s="42"/>
      <c r="G17" s="42"/>
      <c r="H17" s="42"/>
      <c r="I17" s="42"/>
      <c r="J17" s="42"/>
      <c r="K17" s="42"/>
      <c r="L17" s="42"/>
      <c r="M17" s="42"/>
    </row>
    <row r="18" spans="1:13" ht="25.5">
      <c r="A18" s="3" t="s">
        <v>43</v>
      </c>
      <c r="B18" s="1">
        <v>12</v>
      </c>
      <c r="C18" s="41">
        <f t="shared" si="1"/>
        <v>0</v>
      </c>
      <c r="D18" s="42"/>
      <c r="E18" s="42"/>
      <c r="F18" s="42"/>
      <c r="G18" s="42"/>
      <c r="H18" s="42"/>
      <c r="I18" s="42"/>
      <c r="J18" s="42"/>
      <c r="K18" s="42"/>
      <c r="L18" s="42"/>
      <c r="M18" s="42"/>
    </row>
    <row r="19" spans="1:13" ht="25.5">
      <c r="A19" s="3" t="s">
        <v>44</v>
      </c>
      <c r="B19" s="1">
        <v>13</v>
      </c>
      <c r="C19" s="41">
        <f t="shared" si="1"/>
        <v>0</v>
      </c>
      <c r="D19" s="42"/>
      <c r="E19" s="42"/>
      <c r="F19" s="42"/>
      <c r="G19" s="42"/>
      <c r="H19" s="42"/>
      <c r="I19" s="42"/>
      <c r="J19" s="42"/>
      <c r="K19" s="42"/>
      <c r="L19" s="42"/>
      <c r="M19" s="42"/>
    </row>
    <row r="20" spans="1:13" ht="25.5">
      <c r="A20" s="3" t="s">
        <v>45</v>
      </c>
      <c r="B20" s="1">
        <v>14</v>
      </c>
      <c r="C20" s="41">
        <f t="shared" si="1"/>
        <v>0</v>
      </c>
      <c r="D20" s="42"/>
      <c r="E20" s="42"/>
      <c r="F20" s="42"/>
      <c r="G20" s="42"/>
      <c r="H20" s="42"/>
      <c r="I20" s="42"/>
      <c r="J20" s="42"/>
      <c r="K20" s="42"/>
      <c r="L20" s="42"/>
      <c r="M20" s="42"/>
    </row>
    <row r="21" spans="1:13" ht="38.25">
      <c r="A21" s="3" t="s">
        <v>46</v>
      </c>
      <c r="B21" s="1">
        <v>15</v>
      </c>
      <c r="C21" s="41">
        <f t="shared" si="1"/>
        <v>0</v>
      </c>
      <c r="D21" s="42"/>
      <c r="E21" s="42"/>
      <c r="F21" s="42"/>
      <c r="G21" s="42"/>
      <c r="H21" s="42"/>
      <c r="I21" s="42"/>
      <c r="J21" s="42"/>
      <c r="K21" s="42"/>
      <c r="L21" s="42"/>
      <c r="M21" s="42"/>
    </row>
  </sheetData>
  <sheetProtection password="D941" sheet="1" objects="1" scenarios="1"/>
  <mergeCells count="13">
    <mergeCell ref="A1:M1"/>
    <mergeCell ref="A3:A5"/>
    <mergeCell ref="B3:B5"/>
    <mergeCell ref="C3:C5"/>
    <mergeCell ref="D3:L3"/>
    <mergeCell ref="A2:M2"/>
    <mergeCell ref="M3:M5"/>
    <mergeCell ref="D4:D5"/>
    <mergeCell ref="E4:E5"/>
    <mergeCell ref="F4:G4"/>
    <mergeCell ref="H4:H5"/>
    <mergeCell ref="I4:K4"/>
    <mergeCell ref="L4:L5"/>
  </mergeCells>
  <conditionalFormatting sqref="F7:G21 C7:C21">
    <cfRule type="expression" priority="9" dxfId="8">
      <formula>$F7+$G7&gt;$C7</formula>
    </cfRule>
  </conditionalFormatting>
  <conditionalFormatting sqref="C15:M16">
    <cfRule type="expression" priority="8" dxfId="6">
      <formula>C$16&gt;C$15</formula>
    </cfRule>
  </conditionalFormatting>
  <conditionalFormatting sqref="C17:M17 C15:M15">
    <cfRule type="expression" priority="7" dxfId="6">
      <formula>C$17&gt;C$15</formula>
    </cfRule>
  </conditionalFormatting>
  <conditionalFormatting sqref="C21:M21 C7:M7">
    <cfRule type="expression" priority="1" dxfId="6">
      <formula>C$21&gt;C$7</formula>
    </cfRule>
    <cfRule type="expression" priority="6" dxfId="6">
      <formula>C$21&gt;C$7</formula>
    </cfRule>
  </conditionalFormatting>
  <conditionalFormatting sqref="C7:D21">
    <cfRule type="expression" priority="5" dxfId="8">
      <formula>$D7&gt;$C7</formula>
    </cfRule>
  </conditionalFormatting>
  <conditionalFormatting sqref="E7:E21 C7:C21">
    <cfRule type="expression" priority="4" dxfId="8">
      <formula>$E7&gt;$C7</formula>
    </cfRule>
  </conditionalFormatting>
  <conditionalFormatting sqref="C7:C21 H7:H21">
    <cfRule type="expression" priority="3" dxfId="8">
      <formula>$H7&gt;$C7</formula>
    </cfRule>
  </conditionalFormatting>
  <conditionalFormatting sqref="C7:C21 L7:L21">
    <cfRule type="expression" priority="2" dxfId="8">
      <formula>$L7&gt;$C7</formula>
    </cfRule>
  </conditionalFormatting>
  <printOptions/>
  <pageMargins left="0.7875" right="0.7875" top="1.025" bottom="1.025" header="0.7875" footer="0.7875"/>
  <pageSetup fitToHeight="0"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5"/>
  <sheetViews>
    <sheetView zoomScale="85" zoomScaleNormal="85"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G31" sqref="G31"/>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281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11" t="s">
        <v>47</v>
      </c>
      <c r="B1" s="111"/>
      <c r="C1" s="111"/>
      <c r="D1" s="111"/>
      <c r="E1" s="111"/>
      <c r="F1" s="111"/>
      <c r="G1" s="111"/>
      <c r="H1" s="111"/>
      <c r="I1" s="111"/>
      <c r="J1" s="111"/>
      <c r="K1" s="111"/>
      <c r="L1" s="111"/>
      <c r="M1" s="111"/>
      <c r="N1" s="111"/>
      <c r="O1" s="111"/>
      <c r="P1" s="111"/>
      <c r="Q1" s="111"/>
    </row>
    <row r="2" spans="1:17" ht="12.75">
      <c r="A2" s="112" t="s">
        <v>48</v>
      </c>
      <c r="B2" s="112"/>
      <c r="C2" s="112"/>
      <c r="D2" s="112"/>
      <c r="E2" s="112"/>
      <c r="F2" s="112"/>
      <c r="G2" s="112"/>
      <c r="H2" s="112"/>
      <c r="I2" s="112"/>
      <c r="J2" s="112"/>
      <c r="K2" s="112"/>
      <c r="L2" s="112"/>
      <c r="M2" s="112"/>
      <c r="N2" s="112"/>
      <c r="O2" s="112"/>
      <c r="P2" s="112"/>
      <c r="Q2" s="112"/>
    </row>
    <row r="3" spans="1:17" ht="22.5" customHeight="1">
      <c r="A3" s="113" t="s">
        <v>49</v>
      </c>
      <c r="B3" s="113" t="s">
        <v>17</v>
      </c>
      <c r="C3" s="113" t="s">
        <v>50</v>
      </c>
      <c r="D3" s="113" t="s">
        <v>51</v>
      </c>
      <c r="E3" s="113"/>
      <c r="F3" s="113"/>
      <c r="G3" s="113"/>
      <c r="H3" s="113"/>
      <c r="I3" s="113"/>
      <c r="J3" s="113"/>
      <c r="K3" s="113"/>
      <c r="L3" s="113"/>
      <c r="M3" s="113"/>
      <c r="N3" s="113" t="s">
        <v>52</v>
      </c>
      <c r="O3" s="113" t="s">
        <v>53</v>
      </c>
      <c r="P3" s="113" t="s">
        <v>54</v>
      </c>
      <c r="Q3" s="113" t="s">
        <v>55</v>
      </c>
    </row>
    <row r="4" spans="1:17" ht="26.25" customHeight="1">
      <c r="A4" s="113"/>
      <c r="B4" s="113"/>
      <c r="C4" s="113"/>
      <c r="D4" s="114" t="s">
        <v>18</v>
      </c>
      <c r="E4" s="114" t="s">
        <v>56</v>
      </c>
      <c r="F4" s="114"/>
      <c r="G4" s="114"/>
      <c r="H4" s="114"/>
      <c r="I4" s="114"/>
      <c r="J4" s="114"/>
      <c r="K4" s="114"/>
      <c r="L4" s="114"/>
      <c r="M4" s="114"/>
      <c r="N4" s="113"/>
      <c r="O4" s="113"/>
      <c r="P4" s="113"/>
      <c r="Q4" s="113"/>
    </row>
    <row r="5" spans="1:17" ht="24.75" customHeight="1">
      <c r="A5" s="113"/>
      <c r="B5" s="113"/>
      <c r="C5" s="113"/>
      <c r="D5" s="113"/>
      <c r="E5" s="114" t="s">
        <v>57</v>
      </c>
      <c r="F5" s="114"/>
      <c r="G5" s="114"/>
      <c r="H5" s="114"/>
      <c r="I5" s="114"/>
      <c r="J5" s="114"/>
      <c r="K5" s="113" t="s">
        <v>58</v>
      </c>
      <c r="L5" s="113" t="s">
        <v>59</v>
      </c>
      <c r="M5" s="113" t="s">
        <v>60</v>
      </c>
      <c r="N5" s="113"/>
      <c r="O5" s="113"/>
      <c r="P5" s="113"/>
      <c r="Q5" s="113"/>
    </row>
    <row r="6" spans="1:17" ht="81" customHeight="1">
      <c r="A6" s="113"/>
      <c r="B6" s="113"/>
      <c r="C6" s="113"/>
      <c r="D6" s="113"/>
      <c r="E6" s="23" t="s">
        <v>365</v>
      </c>
      <c r="F6" s="23" t="s">
        <v>366</v>
      </c>
      <c r="G6" s="23" t="s">
        <v>367</v>
      </c>
      <c r="H6" s="23" t="s">
        <v>331</v>
      </c>
      <c r="I6" s="23" t="s">
        <v>332</v>
      </c>
      <c r="J6" s="23" t="s">
        <v>61</v>
      </c>
      <c r="K6" s="113"/>
      <c r="L6" s="113"/>
      <c r="M6" s="113"/>
      <c r="N6" s="113"/>
      <c r="O6" s="113"/>
      <c r="P6" s="113"/>
      <c r="Q6" s="113"/>
    </row>
    <row r="7" spans="1:17" ht="12.75">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row>
    <row r="8" spans="1:17" ht="76.5">
      <c r="A8" s="25" t="s">
        <v>351</v>
      </c>
      <c r="B8" s="24">
        <v>16</v>
      </c>
      <c r="C8" s="66">
        <f>SUM(C9,C10,C12,C14,C16,C17,C19,C20,C23)</f>
        <v>0</v>
      </c>
      <c r="D8" s="66">
        <f aca="true" t="shared" si="0" ref="D8:Q8">SUM(D9,D10,D12,D14,D16,D17,D19,D20,D23)</f>
        <v>143</v>
      </c>
      <c r="E8" s="66">
        <f>SUM(E9,E10,E12,E14,E16,E17,E19,E20,E23)</f>
        <v>111</v>
      </c>
      <c r="F8" s="66">
        <f>SUM(F9,F10,F12,F14,F16,F17,F19,F20,F23)</f>
        <v>32</v>
      </c>
      <c r="G8" s="66">
        <f t="shared" si="0"/>
        <v>0</v>
      </c>
      <c r="H8" s="66">
        <f t="shared" si="0"/>
        <v>0</v>
      </c>
      <c r="I8" s="66">
        <f t="shared" si="0"/>
        <v>0</v>
      </c>
      <c r="J8" s="66">
        <f t="shared" si="0"/>
        <v>0</v>
      </c>
      <c r="K8" s="66">
        <f t="shared" si="0"/>
        <v>71</v>
      </c>
      <c r="L8" s="66">
        <f t="shared" si="0"/>
        <v>143</v>
      </c>
      <c r="M8" s="66">
        <f t="shared" si="0"/>
        <v>0</v>
      </c>
      <c r="N8" s="66">
        <f t="shared" si="0"/>
        <v>143</v>
      </c>
      <c r="O8" s="66">
        <f t="shared" si="0"/>
        <v>3</v>
      </c>
      <c r="P8" s="66">
        <f t="shared" si="0"/>
        <v>0</v>
      </c>
      <c r="Q8" s="66">
        <f t="shared" si="0"/>
        <v>0</v>
      </c>
    </row>
    <row r="9" spans="1:17" ht="51">
      <c r="A9" s="25" t="s">
        <v>62</v>
      </c>
      <c r="B9" s="24">
        <v>17</v>
      </c>
      <c r="C9" s="44"/>
      <c r="D9" s="45">
        <f>SUM($E9:$J9)</f>
        <v>26</v>
      </c>
      <c r="E9" s="44">
        <v>26</v>
      </c>
      <c r="F9" s="43" t="s">
        <v>63</v>
      </c>
      <c r="G9" s="43" t="s">
        <v>63</v>
      </c>
      <c r="H9" s="43" t="s">
        <v>63</v>
      </c>
      <c r="I9" s="43" t="s">
        <v>63</v>
      </c>
      <c r="J9" s="43" t="s">
        <v>63</v>
      </c>
      <c r="K9" s="44">
        <v>11</v>
      </c>
      <c r="L9" s="44">
        <v>26</v>
      </c>
      <c r="M9" s="43" t="s">
        <v>63</v>
      </c>
      <c r="N9" s="44">
        <v>26</v>
      </c>
      <c r="O9" s="44">
        <v>0</v>
      </c>
      <c r="P9" s="44">
        <v>0</v>
      </c>
      <c r="Q9" s="44">
        <v>0</v>
      </c>
    </row>
    <row r="10" spans="1:17" ht="25.5">
      <c r="A10" s="25" t="s">
        <v>64</v>
      </c>
      <c r="B10" s="24">
        <v>18</v>
      </c>
      <c r="C10" s="44"/>
      <c r="D10" s="45">
        <f aca="true" t="shared" si="1" ref="D10:D25">SUM($E10:$J10)</f>
        <v>117</v>
      </c>
      <c r="E10" s="44">
        <v>85</v>
      </c>
      <c r="F10" s="44">
        <v>32</v>
      </c>
      <c r="G10" s="44">
        <v>0</v>
      </c>
      <c r="H10" s="43" t="s">
        <v>63</v>
      </c>
      <c r="I10" s="43" t="s">
        <v>63</v>
      </c>
      <c r="J10" s="43" t="s">
        <v>63</v>
      </c>
      <c r="K10" s="44">
        <v>60</v>
      </c>
      <c r="L10" s="44">
        <v>117</v>
      </c>
      <c r="M10" s="43" t="s">
        <v>63</v>
      </c>
      <c r="N10" s="44">
        <v>117</v>
      </c>
      <c r="O10" s="44">
        <v>3</v>
      </c>
      <c r="P10" s="44">
        <v>0</v>
      </c>
      <c r="Q10" s="44">
        <v>0</v>
      </c>
    </row>
    <row r="11" spans="1:17" ht="25.5">
      <c r="A11" s="25" t="s">
        <v>65</v>
      </c>
      <c r="B11" s="24">
        <v>19</v>
      </c>
      <c r="C11" s="44"/>
      <c r="D11" s="45">
        <f t="shared" si="1"/>
        <v>117</v>
      </c>
      <c r="E11" s="44">
        <v>85</v>
      </c>
      <c r="F11" s="44">
        <v>32</v>
      </c>
      <c r="G11" s="44">
        <v>0</v>
      </c>
      <c r="H11" s="43" t="s">
        <v>63</v>
      </c>
      <c r="I11" s="43" t="s">
        <v>63</v>
      </c>
      <c r="J11" s="43" t="s">
        <v>63</v>
      </c>
      <c r="K11" s="44">
        <v>60</v>
      </c>
      <c r="L11" s="44">
        <v>117</v>
      </c>
      <c r="M11" s="43" t="s">
        <v>63</v>
      </c>
      <c r="N11" s="43" t="s">
        <v>63</v>
      </c>
      <c r="O11" s="43" t="s">
        <v>63</v>
      </c>
      <c r="P11" s="43" t="s">
        <v>63</v>
      </c>
      <c r="Q11" s="44">
        <v>0</v>
      </c>
    </row>
    <row r="12" spans="1:17" ht="38.25">
      <c r="A12" s="25" t="s">
        <v>66</v>
      </c>
      <c r="B12" s="24">
        <v>20</v>
      </c>
      <c r="C12" s="44"/>
      <c r="D12" s="45">
        <f t="shared" si="1"/>
        <v>0</v>
      </c>
      <c r="E12" s="44"/>
      <c r="F12" s="44"/>
      <c r="G12" s="44"/>
      <c r="H12" s="43" t="s">
        <v>63</v>
      </c>
      <c r="I12" s="43" t="s">
        <v>63</v>
      </c>
      <c r="J12" s="43" t="s">
        <v>63</v>
      </c>
      <c r="K12" s="44"/>
      <c r="L12" s="44"/>
      <c r="M12" s="44"/>
      <c r="N12" s="44"/>
      <c r="O12" s="44"/>
      <c r="P12" s="44"/>
      <c r="Q12" s="44"/>
    </row>
    <row r="13" spans="1:17" ht="25.5">
      <c r="A13" s="25" t="s">
        <v>65</v>
      </c>
      <c r="B13" s="24">
        <v>21</v>
      </c>
      <c r="C13" s="44"/>
      <c r="D13" s="45">
        <f t="shared" si="1"/>
        <v>0</v>
      </c>
      <c r="E13" s="44"/>
      <c r="F13" s="44"/>
      <c r="G13" s="44"/>
      <c r="H13" s="43" t="s">
        <v>63</v>
      </c>
      <c r="I13" s="43" t="s">
        <v>63</v>
      </c>
      <c r="J13" s="43" t="s">
        <v>63</v>
      </c>
      <c r="K13" s="44"/>
      <c r="L13" s="44"/>
      <c r="M13" s="44"/>
      <c r="N13" s="43" t="s">
        <v>63</v>
      </c>
      <c r="O13" s="43" t="s">
        <v>63</v>
      </c>
      <c r="P13" s="43" t="s">
        <v>63</v>
      </c>
      <c r="Q13" s="44"/>
    </row>
    <row r="14" spans="1:17" ht="38.25">
      <c r="A14" s="25" t="s">
        <v>67</v>
      </c>
      <c r="B14" s="24">
        <v>22</v>
      </c>
      <c r="C14" s="44"/>
      <c r="D14" s="45">
        <f t="shared" si="1"/>
        <v>0</v>
      </c>
      <c r="E14" s="44"/>
      <c r="F14" s="44"/>
      <c r="G14" s="44"/>
      <c r="H14" s="44"/>
      <c r="I14" s="43" t="s">
        <v>63</v>
      </c>
      <c r="J14" s="43" t="s">
        <v>63</v>
      </c>
      <c r="K14" s="44"/>
      <c r="L14" s="44"/>
      <c r="M14" s="44"/>
      <c r="N14" s="44"/>
      <c r="O14" s="44"/>
      <c r="P14" s="44"/>
      <c r="Q14" s="44"/>
    </row>
    <row r="15" spans="1:17" ht="25.5">
      <c r="A15" s="25" t="s">
        <v>65</v>
      </c>
      <c r="B15" s="24">
        <v>23</v>
      </c>
      <c r="C15" s="44"/>
      <c r="D15" s="45">
        <f t="shared" si="1"/>
        <v>0</v>
      </c>
      <c r="E15" s="44"/>
      <c r="F15" s="44"/>
      <c r="G15" s="44"/>
      <c r="H15" s="44"/>
      <c r="I15" s="44"/>
      <c r="J15" s="44"/>
      <c r="K15" s="44"/>
      <c r="L15" s="44"/>
      <c r="M15" s="44"/>
      <c r="N15" s="43" t="s">
        <v>63</v>
      </c>
      <c r="O15" s="43" t="s">
        <v>63</v>
      </c>
      <c r="P15" s="43" t="s">
        <v>63</v>
      </c>
      <c r="Q15" s="44"/>
    </row>
    <row r="16" spans="1:17" ht="63.75">
      <c r="A16" s="25" t="s">
        <v>356</v>
      </c>
      <c r="B16" s="24">
        <v>24</v>
      </c>
      <c r="C16" s="44"/>
      <c r="D16" s="45">
        <f t="shared" si="1"/>
        <v>0</v>
      </c>
      <c r="E16" s="44"/>
      <c r="F16" s="44"/>
      <c r="G16" s="44"/>
      <c r="H16" s="44"/>
      <c r="I16" s="43" t="s">
        <v>63</v>
      </c>
      <c r="J16" s="43" t="s">
        <v>63</v>
      </c>
      <c r="K16" s="44"/>
      <c r="L16" s="44"/>
      <c r="M16" s="44"/>
      <c r="N16" s="43" t="s">
        <v>63</v>
      </c>
      <c r="O16" s="43" t="s">
        <v>63</v>
      </c>
      <c r="P16" s="43" t="s">
        <v>63</v>
      </c>
      <c r="Q16" s="44"/>
    </row>
    <row r="17" spans="1:17" ht="38.25">
      <c r="A17" s="25" t="s">
        <v>68</v>
      </c>
      <c r="B17" s="24">
        <v>25</v>
      </c>
      <c r="C17" s="44"/>
      <c r="D17" s="45">
        <f t="shared" si="1"/>
        <v>0</v>
      </c>
      <c r="E17" s="43" t="s">
        <v>63</v>
      </c>
      <c r="F17" s="44"/>
      <c r="G17" s="44"/>
      <c r="H17" s="44"/>
      <c r="I17" s="44"/>
      <c r="J17" s="44"/>
      <c r="K17" s="44"/>
      <c r="L17" s="44"/>
      <c r="M17" s="44"/>
      <c r="N17" s="43" t="s">
        <v>63</v>
      </c>
      <c r="O17" s="43" t="s">
        <v>63</v>
      </c>
      <c r="P17" s="43" t="s">
        <v>63</v>
      </c>
      <c r="Q17" s="44"/>
    </row>
    <row r="18" spans="1:17" ht="25.5">
      <c r="A18" s="25" t="s">
        <v>65</v>
      </c>
      <c r="B18" s="24">
        <v>26</v>
      </c>
      <c r="C18" s="44"/>
      <c r="D18" s="45">
        <f t="shared" si="1"/>
        <v>0</v>
      </c>
      <c r="E18" s="44"/>
      <c r="F18" s="44"/>
      <c r="G18" s="44"/>
      <c r="H18" s="44"/>
      <c r="I18" s="44"/>
      <c r="J18" s="44"/>
      <c r="K18" s="44"/>
      <c r="L18" s="44"/>
      <c r="M18" s="44"/>
      <c r="N18" s="43" t="s">
        <v>63</v>
      </c>
      <c r="O18" s="43" t="s">
        <v>63</v>
      </c>
      <c r="P18" s="43" t="s">
        <v>63</v>
      </c>
      <c r="Q18" s="44"/>
    </row>
    <row r="19" spans="1:17" ht="51">
      <c r="A19" s="25" t="s">
        <v>69</v>
      </c>
      <c r="B19" s="24">
        <v>27</v>
      </c>
      <c r="C19" s="44"/>
      <c r="D19" s="45">
        <f t="shared" si="1"/>
        <v>0</v>
      </c>
      <c r="E19" s="44"/>
      <c r="F19" s="44"/>
      <c r="G19" s="44"/>
      <c r="H19" s="44"/>
      <c r="I19" s="44"/>
      <c r="J19" s="44"/>
      <c r="K19" s="44"/>
      <c r="L19" s="44"/>
      <c r="M19" s="44"/>
      <c r="N19" s="43" t="s">
        <v>63</v>
      </c>
      <c r="O19" s="43" t="s">
        <v>63</v>
      </c>
      <c r="P19" s="43" t="s">
        <v>63</v>
      </c>
      <c r="Q19" s="44"/>
    </row>
    <row r="20" spans="1:17" ht="25.5">
      <c r="A20" s="25" t="s">
        <v>354</v>
      </c>
      <c r="B20" s="24">
        <v>28</v>
      </c>
      <c r="C20" s="44"/>
      <c r="D20" s="45">
        <f t="shared" si="1"/>
        <v>0</v>
      </c>
      <c r="E20" s="44"/>
      <c r="F20" s="44"/>
      <c r="G20" s="44"/>
      <c r="H20" s="44"/>
      <c r="I20" s="44"/>
      <c r="J20" s="44"/>
      <c r="K20" s="44"/>
      <c r="L20" s="44"/>
      <c r="M20" s="44"/>
      <c r="N20" s="43" t="s">
        <v>63</v>
      </c>
      <c r="O20" s="43" t="s">
        <v>63</v>
      </c>
      <c r="P20" s="43" t="s">
        <v>63</v>
      </c>
      <c r="Q20" s="44"/>
    </row>
    <row r="21" spans="1:17" ht="38.25">
      <c r="A21" s="25" t="s">
        <v>355</v>
      </c>
      <c r="B21" s="24">
        <v>29</v>
      </c>
      <c r="C21" s="44"/>
      <c r="D21" s="45">
        <f t="shared" si="1"/>
        <v>0</v>
      </c>
      <c r="E21" s="44"/>
      <c r="F21" s="44"/>
      <c r="G21" s="44"/>
      <c r="H21" s="44"/>
      <c r="I21" s="44"/>
      <c r="J21" s="44"/>
      <c r="K21" s="44"/>
      <c r="L21" s="44"/>
      <c r="M21" s="44"/>
      <c r="N21" s="43" t="s">
        <v>63</v>
      </c>
      <c r="O21" s="43" t="s">
        <v>63</v>
      </c>
      <c r="P21" s="43" t="s">
        <v>63</v>
      </c>
      <c r="Q21" s="44"/>
    </row>
    <row r="22" spans="1:17" ht="37.5" customHeight="1">
      <c r="A22" s="25" t="s">
        <v>371</v>
      </c>
      <c r="B22" s="24">
        <v>30</v>
      </c>
      <c r="C22" s="44"/>
      <c r="D22" s="45">
        <f t="shared" si="1"/>
        <v>0</v>
      </c>
      <c r="E22" s="44"/>
      <c r="F22" s="44"/>
      <c r="G22" s="44"/>
      <c r="H22" s="43" t="s">
        <v>63</v>
      </c>
      <c r="I22" s="43" t="s">
        <v>63</v>
      </c>
      <c r="J22" s="43" t="s">
        <v>63</v>
      </c>
      <c r="K22" s="44"/>
      <c r="L22" s="44"/>
      <c r="M22" s="44"/>
      <c r="N22" s="43" t="s">
        <v>63</v>
      </c>
      <c r="O22" s="43" t="s">
        <v>63</v>
      </c>
      <c r="P22" s="43" t="s">
        <v>63</v>
      </c>
      <c r="Q22" s="44"/>
    </row>
    <row r="23" spans="1:17" ht="63.75">
      <c r="A23" s="25" t="s">
        <v>70</v>
      </c>
      <c r="B23" s="24">
        <v>31</v>
      </c>
      <c r="C23" s="44"/>
      <c r="D23" s="45">
        <f t="shared" si="1"/>
        <v>0</v>
      </c>
      <c r="E23" s="44"/>
      <c r="F23" s="44"/>
      <c r="G23" s="44"/>
      <c r="H23" s="44"/>
      <c r="I23" s="44"/>
      <c r="J23" s="44"/>
      <c r="K23" s="44"/>
      <c r="L23" s="44"/>
      <c r="M23" s="44"/>
      <c r="N23" s="43" t="s">
        <v>63</v>
      </c>
      <c r="O23" s="43" t="s">
        <v>63</v>
      </c>
      <c r="P23" s="43" t="s">
        <v>63</v>
      </c>
      <c r="Q23" s="44"/>
    </row>
    <row r="24" spans="1:17" ht="51">
      <c r="A24" s="25" t="s">
        <v>352</v>
      </c>
      <c r="B24" s="24">
        <v>32</v>
      </c>
      <c r="C24" s="44"/>
      <c r="D24" s="45">
        <f t="shared" si="1"/>
        <v>0</v>
      </c>
      <c r="E24" s="44"/>
      <c r="F24" s="44"/>
      <c r="G24" s="44"/>
      <c r="H24" s="44"/>
      <c r="I24" s="44"/>
      <c r="J24" s="44"/>
      <c r="K24" s="44"/>
      <c r="L24" s="44"/>
      <c r="M24" s="44"/>
      <c r="N24" s="43" t="s">
        <v>63</v>
      </c>
      <c r="O24" s="43" t="s">
        <v>63</v>
      </c>
      <c r="P24" s="43" t="s">
        <v>63</v>
      </c>
      <c r="Q24" s="44"/>
    </row>
    <row r="25" spans="1:17" ht="51">
      <c r="A25" s="25" t="s">
        <v>353</v>
      </c>
      <c r="B25" s="24">
        <v>33</v>
      </c>
      <c r="C25" s="44"/>
      <c r="D25" s="45">
        <f t="shared" si="1"/>
        <v>143</v>
      </c>
      <c r="E25" s="44">
        <v>111</v>
      </c>
      <c r="F25" s="44">
        <v>32</v>
      </c>
      <c r="G25" s="44">
        <v>0</v>
      </c>
      <c r="H25" s="44">
        <v>0</v>
      </c>
      <c r="I25" s="44">
        <v>0</v>
      </c>
      <c r="J25" s="44">
        <v>0</v>
      </c>
      <c r="K25" s="44">
        <v>71</v>
      </c>
      <c r="L25" s="45">
        <f>SUM($E25:$J25)</f>
        <v>143</v>
      </c>
      <c r="M25" s="44">
        <v>0</v>
      </c>
      <c r="N25" s="44">
        <v>117</v>
      </c>
      <c r="O25" s="44">
        <v>3</v>
      </c>
      <c r="P25" s="44">
        <v>0</v>
      </c>
      <c r="Q25" s="44">
        <v>0</v>
      </c>
    </row>
  </sheetData>
  <sheetProtection password="D941" sheet="1"/>
  <mergeCells count="16">
    <mergeCell ref="D4:D6"/>
    <mergeCell ref="E4:M4"/>
    <mergeCell ref="E5:J5"/>
    <mergeCell ref="K5:K6"/>
    <mergeCell ref="L5:L6"/>
    <mergeCell ref="M5:M6"/>
    <mergeCell ref="A1:Q1"/>
    <mergeCell ref="A2:Q2"/>
    <mergeCell ref="A3:A6"/>
    <mergeCell ref="B3:B6"/>
    <mergeCell ref="C3:C6"/>
    <mergeCell ref="D3:M3"/>
    <mergeCell ref="N3:N6"/>
    <mergeCell ref="O3:O6"/>
    <mergeCell ref="P3:P6"/>
    <mergeCell ref="Q3:Q6"/>
  </mergeCells>
  <conditionalFormatting sqref="D25 L8 L25">
    <cfRule type="expression" priority="16" dxfId="1">
      <formula>OR($L$8&lt;&gt;$D$25,$D$25&lt;&gt;$L$25)</formula>
    </cfRule>
  </conditionalFormatting>
  <conditionalFormatting sqref="C10:C11">
    <cfRule type="expression" priority="14" dxfId="6">
      <formula>$C$11&gt;$C$10</formula>
    </cfRule>
  </conditionalFormatting>
  <conditionalFormatting sqref="C12:C13">
    <cfRule type="expression" priority="13" dxfId="6">
      <formula>$C$13&gt;$C$12</formula>
    </cfRule>
  </conditionalFormatting>
  <conditionalFormatting sqref="C14:C15">
    <cfRule type="expression" priority="12" dxfId="6">
      <formula>$C$15&gt;$C$14</formula>
    </cfRule>
  </conditionalFormatting>
  <conditionalFormatting sqref="C17:C18">
    <cfRule type="expression" priority="11" dxfId="6">
      <formula>$C$18&gt;$C$17</formula>
    </cfRule>
  </conditionalFormatting>
  <conditionalFormatting sqref="C20:Q22">
    <cfRule type="expression" priority="10" dxfId="6">
      <formula>SUM(C$21:C$22)&gt;C$20</formula>
    </cfRule>
  </conditionalFormatting>
  <conditionalFormatting sqref="C24:M24 Q24 C8:M8 Q8">
    <cfRule type="expression" priority="9" dxfId="6">
      <formula>C$24&gt;C$8</formula>
    </cfRule>
  </conditionalFormatting>
  <conditionalFormatting sqref="C8:Q8 C25:Q25">
    <cfRule type="expression" priority="8" dxfId="6">
      <formula>C$25&gt;C$8</formula>
    </cfRule>
  </conditionalFormatting>
  <conditionalFormatting sqref="O8:P8">
    <cfRule type="expression" priority="7" dxfId="5">
      <formula>$P$8&gt;$O$8</formula>
    </cfRule>
  </conditionalFormatting>
  <conditionalFormatting sqref="O8:P10 O12:P12 O14:P14 O25:P25">
    <cfRule type="expression" priority="5" dxfId="8">
      <formula>$P8&gt;$O8</formula>
    </cfRule>
  </conditionalFormatting>
  <conditionalFormatting sqref="Q8:Q25 D8:D25">
    <cfRule type="expression" priority="4" dxfId="8">
      <formula>$Q8&gt;$D8</formula>
    </cfRule>
  </conditionalFormatting>
  <conditionalFormatting sqref="N8:O10 N12:O12 N14:O14 N25:O25">
    <cfRule type="expression" priority="3" dxfId="8">
      <formula>$O8&gt;$N8</formula>
    </cfRule>
  </conditionalFormatting>
  <conditionalFormatting sqref="K8:K25 D8:D25">
    <cfRule type="expression" priority="2" dxfId="6">
      <formula>$K8&gt;$D8</formula>
    </cfRule>
  </conditionalFormatting>
  <conditionalFormatting sqref="L25">
    <cfRule type="expression" priority="1" dxfId="6">
      <formula>L$24&gt;L$8</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tabSelected="1" zoomScale="85" zoomScaleNormal="85"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N10" sqref="N10"/>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11" t="s">
        <v>71</v>
      </c>
      <c r="B1" s="111"/>
      <c r="C1" s="111"/>
      <c r="D1" s="111"/>
      <c r="E1" s="111"/>
      <c r="F1" s="111"/>
      <c r="G1" s="111"/>
      <c r="H1" s="111"/>
      <c r="I1" s="111"/>
      <c r="J1" s="111"/>
      <c r="K1" s="111"/>
      <c r="L1" s="111"/>
      <c r="M1" s="111"/>
      <c r="N1" s="111"/>
    </row>
    <row r="2" spans="1:14" ht="12.75">
      <c r="A2" s="112" t="s">
        <v>48</v>
      </c>
      <c r="B2" s="112"/>
      <c r="C2" s="112"/>
      <c r="D2" s="112"/>
      <c r="E2" s="112"/>
      <c r="F2" s="112"/>
      <c r="G2" s="112"/>
      <c r="H2" s="112"/>
      <c r="I2" s="112"/>
      <c r="J2" s="112"/>
      <c r="K2" s="112"/>
      <c r="L2" s="112"/>
      <c r="M2" s="112"/>
      <c r="N2" s="112"/>
    </row>
    <row r="3" spans="1:14" ht="42" customHeight="1">
      <c r="A3" s="113" t="s">
        <v>72</v>
      </c>
      <c r="B3" s="113" t="s">
        <v>17</v>
      </c>
      <c r="C3" s="114" t="s">
        <v>73</v>
      </c>
      <c r="D3" s="114"/>
      <c r="E3" s="114"/>
      <c r="F3" s="114"/>
      <c r="G3" s="114"/>
      <c r="H3" s="113" t="s">
        <v>74</v>
      </c>
      <c r="I3" s="113"/>
      <c r="J3" s="113"/>
      <c r="K3" s="113" t="s">
        <v>336</v>
      </c>
      <c r="L3" s="113"/>
      <c r="M3" s="113" t="s">
        <v>339</v>
      </c>
      <c r="N3" s="113" t="s">
        <v>340</v>
      </c>
    </row>
    <row r="4" spans="1:14" ht="33.75" customHeight="1">
      <c r="A4" s="113"/>
      <c r="B4" s="113"/>
      <c r="C4" s="113" t="s">
        <v>18</v>
      </c>
      <c r="D4" s="113" t="s">
        <v>75</v>
      </c>
      <c r="E4" s="113"/>
      <c r="F4" s="113"/>
      <c r="G4" s="113"/>
      <c r="H4" s="113" t="s">
        <v>333</v>
      </c>
      <c r="I4" s="113" t="s">
        <v>335</v>
      </c>
      <c r="J4" s="113" t="s">
        <v>334</v>
      </c>
      <c r="K4" s="113" t="s">
        <v>18</v>
      </c>
      <c r="L4" s="113" t="s">
        <v>337</v>
      </c>
      <c r="M4" s="113"/>
      <c r="N4" s="113"/>
    </row>
    <row r="5" spans="1:14" ht="38.25">
      <c r="A5" s="113"/>
      <c r="B5" s="113"/>
      <c r="C5" s="113"/>
      <c r="D5" s="23" t="s">
        <v>76</v>
      </c>
      <c r="E5" s="23" t="s">
        <v>338</v>
      </c>
      <c r="F5" s="23" t="s">
        <v>77</v>
      </c>
      <c r="G5" s="27" t="s">
        <v>78</v>
      </c>
      <c r="H5" s="113"/>
      <c r="I5" s="113"/>
      <c r="J5" s="113"/>
      <c r="K5" s="113"/>
      <c r="L5" s="113"/>
      <c r="M5" s="113"/>
      <c r="N5" s="113"/>
    </row>
    <row r="6" spans="1:14" ht="12.75">
      <c r="A6" s="24">
        <v>1</v>
      </c>
      <c r="B6" s="24">
        <v>2</v>
      </c>
      <c r="C6" s="24">
        <v>3</v>
      </c>
      <c r="D6" s="24">
        <v>4</v>
      </c>
      <c r="E6" s="24">
        <v>5</v>
      </c>
      <c r="F6" s="24">
        <v>6</v>
      </c>
      <c r="G6" s="24">
        <v>7</v>
      </c>
      <c r="H6" s="24">
        <v>8</v>
      </c>
      <c r="I6" s="24">
        <v>9</v>
      </c>
      <c r="J6" s="24">
        <v>10</v>
      </c>
      <c r="K6" s="24">
        <v>11</v>
      </c>
      <c r="L6" s="24">
        <v>12</v>
      </c>
      <c r="M6" s="24">
        <v>13</v>
      </c>
      <c r="N6" s="24">
        <v>14</v>
      </c>
    </row>
    <row r="7" spans="1:14" ht="78" customHeight="1">
      <c r="A7" s="28" t="s">
        <v>350</v>
      </c>
      <c r="B7" s="24">
        <v>34</v>
      </c>
      <c r="C7" s="66">
        <f>SUM(C8,C37)</f>
        <v>9</v>
      </c>
      <c r="D7" s="66">
        <f aca="true" t="shared" si="0" ref="D7:N7">SUM(D8,D37)</f>
        <v>0</v>
      </c>
      <c r="E7" s="66">
        <f t="shared" si="0"/>
        <v>0</v>
      </c>
      <c r="F7" s="66">
        <f>SUM(F8,F37)</f>
        <v>9</v>
      </c>
      <c r="G7" s="66">
        <f t="shared" si="0"/>
        <v>0</v>
      </c>
      <c r="H7" s="66">
        <f t="shared" si="0"/>
        <v>9</v>
      </c>
      <c r="I7" s="66">
        <f t="shared" si="0"/>
        <v>0</v>
      </c>
      <c r="J7" s="66">
        <f t="shared" si="0"/>
        <v>9</v>
      </c>
      <c r="K7" s="66">
        <f t="shared" si="0"/>
        <v>132</v>
      </c>
      <c r="L7" s="66">
        <f t="shared" si="0"/>
        <v>132</v>
      </c>
      <c r="M7" s="66">
        <f t="shared" si="0"/>
        <v>14930</v>
      </c>
      <c r="N7" s="66">
        <f t="shared" si="0"/>
        <v>27100</v>
      </c>
    </row>
    <row r="8" spans="1:14" ht="38.25">
      <c r="A8" s="29" t="s">
        <v>343</v>
      </c>
      <c r="B8" s="24">
        <v>35</v>
      </c>
      <c r="C8" s="45">
        <f>SUM(C9:C10,C13,C18,C19,C22,C23,C29:C31,C35:C36)</f>
        <v>9</v>
      </c>
      <c r="D8" s="45">
        <f aca="true" t="shared" si="1" ref="D8:N8">SUM(D9:D10,D13,D18,D19,D22,D23,D29:D31,D35:D36)</f>
        <v>0</v>
      </c>
      <c r="E8" s="45">
        <f t="shared" si="1"/>
        <v>0</v>
      </c>
      <c r="F8" s="45">
        <f t="shared" si="1"/>
        <v>9</v>
      </c>
      <c r="G8" s="45">
        <f t="shared" si="1"/>
        <v>0</v>
      </c>
      <c r="H8" s="45">
        <f t="shared" si="1"/>
        <v>9</v>
      </c>
      <c r="I8" s="45">
        <f t="shared" si="1"/>
        <v>0</v>
      </c>
      <c r="J8" s="45">
        <f t="shared" si="1"/>
        <v>9</v>
      </c>
      <c r="K8" s="45">
        <f t="shared" si="1"/>
        <v>132</v>
      </c>
      <c r="L8" s="45">
        <f t="shared" si="1"/>
        <v>132</v>
      </c>
      <c r="M8" s="45">
        <f t="shared" si="1"/>
        <v>14930</v>
      </c>
      <c r="N8" s="45">
        <f t="shared" si="1"/>
        <v>27100</v>
      </c>
    </row>
    <row r="9" spans="1:14" ht="38.25">
      <c r="A9" s="29" t="s">
        <v>79</v>
      </c>
      <c r="B9" s="24">
        <v>36</v>
      </c>
      <c r="C9" s="45">
        <f>SUM(D9:G9)</f>
        <v>0</v>
      </c>
      <c r="D9" s="26"/>
      <c r="E9" s="26"/>
      <c r="F9" s="26"/>
      <c r="G9" s="26"/>
      <c r="H9" s="26"/>
      <c r="I9" s="26"/>
      <c r="J9" s="26"/>
      <c r="K9" s="26"/>
      <c r="L9" s="26"/>
      <c r="M9" s="26"/>
      <c r="N9" s="26"/>
    </row>
    <row r="10" spans="1:14" ht="25.5">
      <c r="A10" s="29" t="s">
        <v>80</v>
      </c>
      <c r="B10" s="24">
        <v>37</v>
      </c>
      <c r="C10" s="45">
        <f aca="true" t="shared" si="2" ref="C10:C42">SUM(D10:G10)</f>
        <v>8</v>
      </c>
      <c r="D10" s="26"/>
      <c r="E10" s="26"/>
      <c r="F10" s="26">
        <v>8</v>
      </c>
      <c r="G10" s="26"/>
      <c r="H10" s="26">
        <v>8</v>
      </c>
      <c r="I10" s="26"/>
      <c r="J10" s="26">
        <v>8</v>
      </c>
      <c r="K10" s="26">
        <v>112</v>
      </c>
      <c r="L10" s="26">
        <v>112</v>
      </c>
      <c r="M10" s="26">
        <v>7980</v>
      </c>
      <c r="N10" s="26"/>
    </row>
    <row r="11" spans="1:14" ht="12.75">
      <c r="A11" s="29" t="s">
        <v>81</v>
      </c>
      <c r="B11" s="24">
        <v>38</v>
      </c>
      <c r="C11" s="45">
        <f t="shared" si="2"/>
        <v>1</v>
      </c>
      <c r="D11" s="26"/>
      <c r="E11" s="26"/>
      <c r="F11" s="26">
        <v>1</v>
      </c>
      <c r="G11" s="26"/>
      <c r="H11" s="26">
        <v>1</v>
      </c>
      <c r="I11" s="26"/>
      <c r="J11" s="26">
        <v>1</v>
      </c>
      <c r="K11" s="26">
        <v>20</v>
      </c>
      <c r="L11" s="26">
        <v>20</v>
      </c>
      <c r="M11" s="26"/>
      <c r="N11" s="26"/>
    </row>
    <row r="12" spans="1:14" ht="27">
      <c r="A12" s="29" t="s">
        <v>82</v>
      </c>
      <c r="B12" s="24">
        <v>39</v>
      </c>
      <c r="C12" s="45">
        <f t="shared" si="2"/>
        <v>8114</v>
      </c>
      <c r="D12" s="26"/>
      <c r="E12" s="26"/>
      <c r="F12" s="26">
        <v>8114</v>
      </c>
      <c r="G12" s="26"/>
      <c r="H12" s="26">
        <v>8114</v>
      </c>
      <c r="I12" s="26"/>
      <c r="J12" s="26">
        <v>8114</v>
      </c>
      <c r="K12" s="24" t="s">
        <v>63</v>
      </c>
      <c r="L12" s="24" t="s">
        <v>63</v>
      </c>
      <c r="M12" s="24" t="s">
        <v>63</v>
      </c>
      <c r="N12" s="26"/>
    </row>
    <row r="13" spans="1:14" ht="12.75">
      <c r="A13" s="29" t="s">
        <v>83</v>
      </c>
      <c r="B13" s="24">
        <v>40</v>
      </c>
      <c r="C13" s="45">
        <f t="shared" si="2"/>
        <v>1</v>
      </c>
      <c r="D13" s="26"/>
      <c r="E13" s="26"/>
      <c r="F13" s="26">
        <v>1</v>
      </c>
      <c r="G13" s="26"/>
      <c r="H13" s="26">
        <v>1</v>
      </c>
      <c r="I13" s="26"/>
      <c r="J13" s="26">
        <v>1</v>
      </c>
      <c r="K13" s="26">
        <v>20</v>
      </c>
      <c r="L13" s="26">
        <v>20</v>
      </c>
      <c r="M13" s="26">
        <v>6950</v>
      </c>
      <c r="N13" s="26">
        <v>27100</v>
      </c>
    </row>
    <row r="14" spans="1:14" ht="25.5">
      <c r="A14" s="29" t="s">
        <v>84</v>
      </c>
      <c r="B14" s="24">
        <v>41</v>
      </c>
      <c r="C14" s="45">
        <f t="shared" si="2"/>
        <v>0</v>
      </c>
      <c r="D14" s="26"/>
      <c r="E14" s="26"/>
      <c r="F14" s="26"/>
      <c r="G14" s="26"/>
      <c r="H14" s="26"/>
      <c r="I14" s="26"/>
      <c r="J14" s="26"/>
      <c r="K14" s="26"/>
      <c r="L14" s="26"/>
      <c r="M14" s="26"/>
      <c r="N14" s="26"/>
    </row>
    <row r="15" spans="1:14" ht="25.5">
      <c r="A15" s="29" t="s">
        <v>85</v>
      </c>
      <c r="B15" s="24">
        <v>42</v>
      </c>
      <c r="C15" s="45">
        <f t="shared" si="2"/>
        <v>0</v>
      </c>
      <c r="D15" s="26"/>
      <c r="E15" s="26"/>
      <c r="F15" s="26"/>
      <c r="G15" s="26"/>
      <c r="H15" s="26"/>
      <c r="I15" s="26"/>
      <c r="J15" s="26"/>
      <c r="K15" s="26"/>
      <c r="L15" s="26"/>
      <c r="M15" s="26"/>
      <c r="N15" s="26"/>
    </row>
    <row r="16" spans="1:14" ht="12.75">
      <c r="A16" s="29" t="s">
        <v>86</v>
      </c>
      <c r="B16" s="24">
        <v>43</v>
      </c>
      <c r="C16" s="45">
        <f t="shared" si="2"/>
        <v>1</v>
      </c>
      <c r="D16" s="26"/>
      <c r="E16" s="26"/>
      <c r="F16" s="26">
        <v>1</v>
      </c>
      <c r="G16" s="26"/>
      <c r="H16" s="26">
        <v>1</v>
      </c>
      <c r="I16" s="26"/>
      <c r="J16" s="26">
        <v>1</v>
      </c>
      <c r="K16" s="26">
        <v>20</v>
      </c>
      <c r="L16" s="26">
        <v>20</v>
      </c>
      <c r="M16" s="26">
        <v>6950</v>
      </c>
      <c r="N16" s="26">
        <v>27100</v>
      </c>
    </row>
    <row r="17" spans="1:14" ht="14.25">
      <c r="A17" s="29" t="s">
        <v>87</v>
      </c>
      <c r="B17" s="24">
        <v>44</v>
      </c>
      <c r="C17" s="45">
        <f t="shared" si="2"/>
        <v>162</v>
      </c>
      <c r="D17" s="26"/>
      <c r="E17" s="26"/>
      <c r="F17" s="26">
        <v>162</v>
      </c>
      <c r="G17" s="26"/>
      <c r="H17" s="26">
        <v>162</v>
      </c>
      <c r="I17" s="26"/>
      <c r="J17" s="26">
        <v>162</v>
      </c>
      <c r="K17" s="24" t="s">
        <v>63</v>
      </c>
      <c r="L17" s="24" t="s">
        <v>63</v>
      </c>
      <c r="M17" s="24" t="s">
        <v>63</v>
      </c>
      <c r="N17" s="26"/>
    </row>
    <row r="18" spans="1:14" ht="25.5">
      <c r="A18" s="29" t="s">
        <v>88</v>
      </c>
      <c r="B18" s="24">
        <v>45</v>
      </c>
      <c r="C18" s="45">
        <f t="shared" si="2"/>
        <v>0</v>
      </c>
      <c r="D18" s="26"/>
      <c r="E18" s="26"/>
      <c r="F18" s="26"/>
      <c r="G18" s="26"/>
      <c r="H18" s="26"/>
      <c r="I18" s="26"/>
      <c r="J18" s="26"/>
      <c r="K18" s="26"/>
      <c r="L18" s="26"/>
      <c r="M18" s="26"/>
      <c r="N18" s="26"/>
    </row>
    <row r="19" spans="1:14" ht="12.75">
      <c r="A19" s="29" t="s">
        <v>89</v>
      </c>
      <c r="B19" s="24">
        <v>46</v>
      </c>
      <c r="C19" s="45">
        <f t="shared" si="2"/>
        <v>0</v>
      </c>
      <c r="D19" s="26"/>
      <c r="E19" s="26"/>
      <c r="F19" s="26"/>
      <c r="G19" s="26"/>
      <c r="H19" s="26"/>
      <c r="I19" s="26"/>
      <c r="J19" s="26"/>
      <c r="K19" s="26"/>
      <c r="L19" s="26"/>
      <c r="M19" s="26"/>
      <c r="N19" s="26"/>
    </row>
    <row r="20" spans="1:14" ht="25.5">
      <c r="A20" s="29" t="s">
        <v>90</v>
      </c>
      <c r="B20" s="24">
        <v>47</v>
      </c>
      <c r="C20" s="45">
        <f t="shared" si="2"/>
        <v>0</v>
      </c>
      <c r="D20" s="26"/>
      <c r="E20" s="26"/>
      <c r="F20" s="26"/>
      <c r="G20" s="26"/>
      <c r="H20" s="26"/>
      <c r="I20" s="26"/>
      <c r="J20" s="26"/>
      <c r="K20" s="26"/>
      <c r="L20" s="26"/>
      <c r="M20" s="26"/>
      <c r="N20" s="26"/>
    </row>
    <row r="21" spans="1:14" ht="12.75">
      <c r="A21" s="29" t="s">
        <v>91</v>
      </c>
      <c r="B21" s="24">
        <v>48</v>
      </c>
      <c r="C21" s="45">
        <f t="shared" si="2"/>
        <v>0</v>
      </c>
      <c r="D21" s="26"/>
      <c r="E21" s="26"/>
      <c r="F21" s="26"/>
      <c r="G21" s="26"/>
      <c r="H21" s="26"/>
      <c r="I21" s="26"/>
      <c r="J21" s="26"/>
      <c r="K21" s="26"/>
      <c r="L21" s="26"/>
      <c r="M21" s="26"/>
      <c r="N21" s="26"/>
    </row>
    <row r="22" spans="1:14" ht="12.75">
      <c r="A22" s="29" t="s">
        <v>92</v>
      </c>
      <c r="B22" s="24">
        <v>49</v>
      </c>
      <c r="C22" s="45">
        <f t="shared" si="2"/>
        <v>0</v>
      </c>
      <c r="D22" s="26"/>
      <c r="E22" s="26"/>
      <c r="F22" s="26"/>
      <c r="G22" s="26"/>
      <c r="H22" s="26"/>
      <c r="I22" s="26"/>
      <c r="J22" s="26"/>
      <c r="K22" s="26"/>
      <c r="L22" s="26"/>
      <c r="M22" s="26"/>
      <c r="N22" s="26"/>
    </row>
    <row r="23" spans="1:14" ht="12.75">
      <c r="A23" s="29" t="s">
        <v>93</v>
      </c>
      <c r="B23" s="24">
        <v>50</v>
      </c>
      <c r="C23" s="45">
        <f t="shared" si="2"/>
        <v>0</v>
      </c>
      <c r="D23" s="26"/>
      <c r="E23" s="26"/>
      <c r="F23" s="26"/>
      <c r="G23" s="26"/>
      <c r="H23" s="26"/>
      <c r="I23" s="26"/>
      <c r="J23" s="26"/>
      <c r="K23" s="26"/>
      <c r="L23" s="26"/>
      <c r="M23" s="26"/>
      <c r="N23" s="26"/>
    </row>
    <row r="24" spans="1:14" ht="25.5">
      <c r="A24" s="29" t="s">
        <v>94</v>
      </c>
      <c r="B24" s="24">
        <v>51</v>
      </c>
      <c r="C24" s="45">
        <f t="shared" si="2"/>
        <v>0</v>
      </c>
      <c r="D24" s="26"/>
      <c r="E24" s="26"/>
      <c r="F24" s="26"/>
      <c r="G24" s="26"/>
      <c r="H24" s="26"/>
      <c r="I24" s="26"/>
      <c r="J24" s="26"/>
      <c r="K24" s="26"/>
      <c r="L24" s="26"/>
      <c r="M24" s="26"/>
      <c r="N24" s="26"/>
    </row>
    <row r="25" spans="1:14" ht="12.75">
      <c r="A25" s="29" t="s">
        <v>349</v>
      </c>
      <c r="B25" s="24">
        <v>52</v>
      </c>
      <c r="C25" s="45">
        <f t="shared" si="2"/>
        <v>0</v>
      </c>
      <c r="D25" s="26"/>
      <c r="E25" s="26"/>
      <c r="F25" s="26"/>
      <c r="G25" s="26"/>
      <c r="H25" s="26"/>
      <c r="I25" s="26"/>
      <c r="J25" s="26"/>
      <c r="K25" s="26"/>
      <c r="L25" s="26"/>
      <c r="M25" s="26"/>
      <c r="N25" s="26"/>
    </row>
    <row r="26" spans="1:14" ht="12.75">
      <c r="A26" s="29" t="s">
        <v>95</v>
      </c>
      <c r="B26" s="24">
        <v>53</v>
      </c>
      <c r="C26" s="45">
        <f t="shared" si="2"/>
        <v>0</v>
      </c>
      <c r="D26" s="26"/>
      <c r="E26" s="26"/>
      <c r="F26" s="26"/>
      <c r="G26" s="26"/>
      <c r="H26" s="26"/>
      <c r="I26" s="26"/>
      <c r="J26" s="26"/>
      <c r="K26" s="26"/>
      <c r="L26" s="26"/>
      <c r="M26" s="26"/>
      <c r="N26" s="26"/>
    </row>
    <row r="27" spans="1:14" ht="27">
      <c r="A27" s="29" t="s">
        <v>96</v>
      </c>
      <c r="B27" s="24">
        <v>54</v>
      </c>
      <c r="C27" s="45">
        <f t="shared" si="2"/>
        <v>0</v>
      </c>
      <c r="D27" s="26"/>
      <c r="E27" s="26"/>
      <c r="F27" s="26"/>
      <c r="G27" s="26"/>
      <c r="H27" s="26"/>
      <c r="I27" s="26"/>
      <c r="J27" s="26"/>
      <c r="K27" s="24" t="s">
        <v>63</v>
      </c>
      <c r="L27" s="24" t="s">
        <v>63</v>
      </c>
      <c r="M27" s="24" t="s">
        <v>63</v>
      </c>
      <c r="N27" s="26"/>
    </row>
    <row r="28" spans="1:14" ht="25.5">
      <c r="A28" s="29" t="s">
        <v>97</v>
      </c>
      <c r="B28" s="24">
        <v>55</v>
      </c>
      <c r="C28" s="45">
        <f t="shared" si="2"/>
        <v>0</v>
      </c>
      <c r="D28" s="26"/>
      <c r="E28" s="26"/>
      <c r="F28" s="26"/>
      <c r="G28" s="26"/>
      <c r="H28" s="26"/>
      <c r="I28" s="26"/>
      <c r="J28" s="26"/>
      <c r="K28" s="26"/>
      <c r="L28" s="26"/>
      <c r="M28" s="26"/>
      <c r="N28" s="26"/>
    </row>
    <row r="29" spans="1:14" ht="12.75">
      <c r="A29" s="29" t="s">
        <v>98</v>
      </c>
      <c r="B29" s="24">
        <v>56</v>
      </c>
      <c r="C29" s="45">
        <f t="shared" si="2"/>
        <v>0</v>
      </c>
      <c r="D29" s="26"/>
      <c r="E29" s="26"/>
      <c r="F29" s="26"/>
      <c r="G29" s="26"/>
      <c r="H29" s="26"/>
      <c r="I29" s="26"/>
      <c r="J29" s="26"/>
      <c r="K29" s="26"/>
      <c r="L29" s="26"/>
      <c r="M29" s="26"/>
      <c r="N29" s="26"/>
    </row>
    <row r="30" spans="1:14" ht="12.75">
      <c r="A30" s="29" t="s">
        <v>99</v>
      </c>
      <c r="B30" s="24">
        <v>57</v>
      </c>
      <c r="C30" s="45">
        <f t="shared" si="2"/>
        <v>0</v>
      </c>
      <c r="D30" s="26"/>
      <c r="E30" s="26"/>
      <c r="F30" s="26"/>
      <c r="G30" s="26"/>
      <c r="H30" s="26"/>
      <c r="I30" s="26"/>
      <c r="J30" s="26"/>
      <c r="K30" s="26"/>
      <c r="L30" s="26"/>
      <c r="M30" s="26"/>
      <c r="N30" s="26"/>
    </row>
    <row r="31" spans="1:14" ht="25.5">
      <c r="A31" s="29" t="s">
        <v>100</v>
      </c>
      <c r="B31" s="24">
        <v>58</v>
      </c>
      <c r="C31" s="45">
        <f>SUM(D31:G31)</f>
        <v>0</v>
      </c>
      <c r="D31" s="45">
        <f aca="true" t="shared" si="3" ref="D31:N31">SUM(D32:D34)</f>
        <v>0</v>
      </c>
      <c r="E31" s="45">
        <f t="shared" si="3"/>
        <v>0</v>
      </c>
      <c r="F31" s="45">
        <f t="shared" si="3"/>
        <v>0</v>
      </c>
      <c r="G31" s="45">
        <f t="shared" si="3"/>
        <v>0</v>
      </c>
      <c r="H31" s="45">
        <f t="shared" si="3"/>
        <v>0</v>
      </c>
      <c r="I31" s="45">
        <f t="shared" si="3"/>
        <v>0</v>
      </c>
      <c r="J31" s="45">
        <f t="shared" si="3"/>
        <v>0</v>
      </c>
      <c r="K31" s="45">
        <f t="shared" si="3"/>
        <v>0</v>
      </c>
      <c r="L31" s="45">
        <f t="shared" si="3"/>
        <v>0</v>
      </c>
      <c r="M31" s="45">
        <f t="shared" si="3"/>
        <v>0</v>
      </c>
      <c r="N31" s="45">
        <f t="shared" si="3"/>
        <v>0</v>
      </c>
    </row>
    <row r="32" spans="1:14" ht="25.5">
      <c r="A32" s="29" t="s">
        <v>101</v>
      </c>
      <c r="B32" s="24">
        <v>59</v>
      </c>
      <c r="C32" s="45">
        <f t="shared" si="2"/>
        <v>0</v>
      </c>
      <c r="D32" s="26"/>
      <c r="E32" s="26"/>
      <c r="F32" s="26"/>
      <c r="G32" s="26"/>
      <c r="H32" s="26"/>
      <c r="I32" s="26"/>
      <c r="J32" s="26"/>
      <c r="K32" s="26"/>
      <c r="L32" s="26"/>
      <c r="M32" s="26"/>
      <c r="N32" s="26"/>
    </row>
    <row r="33" spans="1:14" ht="12.75">
      <c r="A33" s="29" t="s">
        <v>102</v>
      </c>
      <c r="B33" s="24">
        <v>60</v>
      </c>
      <c r="C33" s="45">
        <f t="shared" si="2"/>
        <v>0</v>
      </c>
      <c r="D33" s="26"/>
      <c r="E33" s="26"/>
      <c r="F33" s="26"/>
      <c r="G33" s="26"/>
      <c r="H33" s="26"/>
      <c r="I33" s="26"/>
      <c r="J33" s="26"/>
      <c r="K33" s="26"/>
      <c r="L33" s="26"/>
      <c r="M33" s="26"/>
      <c r="N33" s="26"/>
    </row>
    <row r="34" spans="1:14" ht="12.75">
      <c r="A34" s="29" t="s">
        <v>103</v>
      </c>
      <c r="B34" s="24">
        <v>61</v>
      </c>
      <c r="C34" s="45">
        <f t="shared" si="2"/>
        <v>0</v>
      </c>
      <c r="D34" s="26"/>
      <c r="E34" s="26"/>
      <c r="F34" s="26"/>
      <c r="G34" s="26"/>
      <c r="H34" s="26"/>
      <c r="I34" s="26"/>
      <c r="J34" s="26"/>
      <c r="K34" s="26"/>
      <c r="L34" s="26"/>
      <c r="M34" s="26"/>
      <c r="N34" s="26"/>
    </row>
    <row r="35" spans="1:14" ht="12.75">
      <c r="A35" s="29" t="s">
        <v>104</v>
      </c>
      <c r="B35" s="24">
        <v>62</v>
      </c>
      <c r="C35" s="45">
        <f t="shared" si="2"/>
        <v>0</v>
      </c>
      <c r="D35" s="26"/>
      <c r="E35" s="26"/>
      <c r="F35" s="26"/>
      <c r="G35" s="26"/>
      <c r="H35" s="26"/>
      <c r="I35" s="26"/>
      <c r="J35" s="26"/>
      <c r="K35" s="26"/>
      <c r="L35" s="26"/>
      <c r="M35" s="26"/>
      <c r="N35" s="26"/>
    </row>
    <row r="36" spans="1:14" ht="12.75">
      <c r="A36" s="30" t="s">
        <v>105</v>
      </c>
      <c r="B36" s="24">
        <v>63</v>
      </c>
      <c r="C36" s="45">
        <f t="shared" si="2"/>
        <v>0</v>
      </c>
      <c r="D36" s="26"/>
      <c r="E36" s="26"/>
      <c r="F36" s="26"/>
      <c r="G36" s="26"/>
      <c r="H36" s="26"/>
      <c r="I36" s="26"/>
      <c r="J36" s="26"/>
      <c r="K36" s="26"/>
      <c r="L36" s="26"/>
      <c r="M36" s="26"/>
      <c r="N36" s="26"/>
    </row>
    <row r="37" spans="1:14" ht="12.75">
      <c r="A37" s="30" t="s">
        <v>106</v>
      </c>
      <c r="B37" s="24">
        <v>64</v>
      </c>
      <c r="C37" s="45">
        <f t="shared" si="2"/>
        <v>0</v>
      </c>
      <c r="D37" s="45">
        <f>SUM(D38:D42)</f>
        <v>0</v>
      </c>
      <c r="E37" s="45">
        <f>SUM(E38:E42)</f>
        <v>0</v>
      </c>
      <c r="F37" s="45">
        <f>SUM(F38:F42)</f>
        <v>0</v>
      </c>
      <c r="G37" s="45">
        <f>SUM(G38:G42)</f>
        <v>0</v>
      </c>
      <c r="H37" s="51" t="s">
        <v>341</v>
      </c>
      <c r="I37" s="51" t="s">
        <v>341</v>
      </c>
      <c r="J37" s="45">
        <f>SUM(J38:J42)</f>
        <v>0</v>
      </c>
      <c r="K37" s="45">
        <f>SUM(K38:K42)</f>
        <v>0</v>
      </c>
      <c r="L37" s="45">
        <f>SUM(L38:L42)</f>
        <v>0</v>
      </c>
      <c r="M37" s="51" t="s">
        <v>341</v>
      </c>
      <c r="N37" s="51" t="s">
        <v>341</v>
      </c>
    </row>
    <row r="38" spans="1:14" ht="25.5">
      <c r="A38" s="31" t="s">
        <v>107</v>
      </c>
      <c r="B38" s="24">
        <v>65</v>
      </c>
      <c r="C38" s="45">
        <f t="shared" si="2"/>
        <v>0</v>
      </c>
      <c r="D38" s="26"/>
      <c r="E38" s="26"/>
      <c r="F38" s="26"/>
      <c r="G38" s="26"/>
      <c r="H38" s="48" t="s">
        <v>341</v>
      </c>
      <c r="I38" s="24" t="s">
        <v>341</v>
      </c>
      <c r="J38" s="26"/>
      <c r="K38" s="26"/>
      <c r="L38" s="26"/>
      <c r="M38" s="24" t="s">
        <v>341</v>
      </c>
      <c r="N38" s="24" t="s">
        <v>341</v>
      </c>
    </row>
    <row r="39" spans="1:14" ht="12.75">
      <c r="A39" s="30" t="s">
        <v>108</v>
      </c>
      <c r="B39" s="24">
        <v>66</v>
      </c>
      <c r="C39" s="45">
        <f t="shared" si="2"/>
        <v>0</v>
      </c>
      <c r="D39" s="26"/>
      <c r="E39" s="26"/>
      <c r="F39" s="26"/>
      <c r="G39" s="26"/>
      <c r="H39" s="48" t="s">
        <v>341</v>
      </c>
      <c r="I39" s="24" t="s">
        <v>341</v>
      </c>
      <c r="J39" s="26"/>
      <c r="K39" s="26"/>
      <c r="L39" s="26"/>
      <c r="M39" s="24" t="s">
        <v>341</v>
      </c>
      <c r="N39" s="24" t="s">
        <v>341</v>
      </c>
    </row>
    <row r="40" spans="1:14" ht="12.75">
      <c r="A40" s="54" t="s">
        <v>368</v>
      </c>
      <c r="B40" s="24">
        <v>67</v>
      </c>
      <c r="C40" s="45">
        <f t="shared" si="2"/>
        <v>0</v>
      </c>
      <c r="D40" s="26"/>
      <c r="E40" s="26"/>
      <c r="F40" s="26"/>
      <c r="G40" s="26"/>
      <c r="H40" s="48" t="s">
        <v>341</v>
      </c>
      <c r="I40" s="24" t="s">
        <v>341</v>
      </c>
      <c r="J40" s="26"/>
      <c r="K40" s="26"/>
      <c r="L40" s="26"/>
      <c r="M40" s="24" t="s">
        <v>341</v>
      </c>
      <c r="N40" s="24" t="s">
        <v>341</v>
      </c>
    </row>
    <row r="41" spans="1:14" ht="12.75">
      <c r="A41" s="30" t="s">
        <v>109</v>
      </c>
      <c r="B41" s="24">
        <v>68</v>
      </c>
      <c r="C41" s="45">
        <f t="shared" si="2"/>
        <v>0</v>
      </c>
      <c r="D41" s="26"/>
      <c r="E41" s="26"/>
      <c r="F41" s="26"/>
      <c r="G41" s="26"/>
      <c r="H41" s="48" t="s">
        <v>341</v>
      </c>
      <c r="I41" s="24" t="s">
        <v>341</v>
      </c>
      <c r="J41" s="26"/>
      <c r="K41" s="26"/>
      <c r="L41" s="26"/>
      <c r="M41" s="24" t="s">
        <v>341</v>
      </c>
      <c r="N41" s="24" t="s">
        <v>341</v>
      </c>
    </row>
    <row r="42" spans="1:14" ht="12.75">
      <c r="A42" s="30" t="s">
        <v>110</v>
      </c>
      <c r="B42" s="24">
        <v>69</v>
      </c>
      <c r="C42" s="45">
        <f t="shared" si="2"/>
        <v>0</v>
      </c>
      <c r="D42" s="26"/>
      <c r="E42" s="26"/>
      <c r="F42" s="26"/>
      <c r="G42" s="26"/>
      <c r="H42" s="48" t="s">
        <v>341</v>
      </c>
      <c r="I42" s="24" t="s">
        <v>341</v>
      </c>
      <c r="J42" s="26"/>
      <c r="K42" s="26"/>
      <c r="L42" s="26"/>
      <c r="M42" s="24" t="s">
        <v>341</v>
      </c>
      <c r="N42" s="24" t="s">
        <v>341</v>
      </c>
    </row>
  </sheetData>
  <sheetProtection password="D941" sheet="1" objects="1" scenarios="1"/>
  <mergeCells count="16">
    <mergeCell ref="D4:G4"/>
    <mergeCell ref="H4:H5"/>
    <mergeCell ref="I4:I5"/>
    <mergeCell ref="J4:J5"/>
    <mergeCell ref="K4:K5"/>
    <mergeCell ref="L4:L5"/>
    <mergeCell ref="A1:N1"/>
    <mergeCell ref="A2:N2"/>
    <mergeCell ref="A3:A5"/>
    <mergeCell ref="B3:B5"/>
    <mergeCell ref="C3:G3"/>
    <mergeCell ref="H3:J3"/>
    <mergeCell ref="K3:L3"/>
    <mergeCell ref="M3:M5"/>
    <mergeCell ref="N3:N5"/>
    <mergeCell ref="C4:C5"/>
  </mergeCells>
  <conditionalFormatting sqref="D23:N26">
    <cfRule type="expression" priority="19" dxfId="6">
      <formula>D$23&lt;SUM(D$24:D$26)</formula>
    </cfRule>
  </conditionalFormatting>
  <conditionalFormatting sqref="D7:H36">
    <cfRule type="expression" priority="12" dxfId="5">
      <formula>$H7&gt;SUM($D7:$G7)</formula>
    </cfRule>
  </conditionalFormatting>
  <conditionalFormatting sqref="D7:G42 J7:J42 K37:L37">
    <cfRule type="expression" priority="17" dxfId="5">
      <formula>$J7&gt;SUM($D7:$G7)</formula>
    </cfRule>
  </conditionalFormatting>
  <conditionalFormatting sqref="D7:G36 I7:I36">
    <cfRule type="expression" priority="10" dxfId="5">
      <formula>$I7&gt;SUM($D7:$G7)</formula>
    </cfRule>
  </conditionalFormatting>
  <conditionalFormatting sqref="C10:N11">
    <cfRule type="expression" priority="8" dxfId="6">
      <formula>C$11&gt;C$10</formula>
    </cfRule>
  </conditionalFormatting>
  <conditionalFormatting sqref="C13:N14">
    <cfRule type="expression" priority="7" dxfId="6">
      <formula>C$14&gt;C$13</formula>
    </cfRule>
  </conditionalFormatting>
  <conditionalFormatting sqref="C13:N13 C15:N15">
    <cfRule type="expression" priority="6" dxfId="6">
      <formula>C$15&gt;C$13</formula>
    </cfRule>
  </conditionalFormatting>
  <conditionalFormatting sqref="C13:N13 C16:N16">
    <cfRule type="expression" priority="5" dxfId="6">
      <formula>C$16&gt;C$13</formula>
    </cfRule>
  </conditionalFormatting>
  <conditionalFormatting sqref="C19:N20">
    <cfRule type="expression" priority="4" dxfId="6">
      <formula>C$20&gt;C$19</formula>
    </cfRule>
  </conditionalFormatting>
  <conditionalFormatting sqref="C19:N19 C21:N21">
    <cfRule type="expression" priority="3" dxfId="6">
      <formula>C$21&gt;C$19</formula>
    </cfRule>
  </conditionalFormatting>
  <conditionalFormatting sqref="C23:N23 C28:N28">
    <cfRule type="expression" priority="2" dxfId="6">
      <formula>C$28&gt;C$23</formula>
    </cfRule>
  </conditionalFormatting>
  <conditionalFormatting sqref="K7:L11 K13:L16 K18:L26 K28:L36 K38:L42">
    <cfRule type="expression" priority="1" dxfId="8">
      <formula>$L7&gt;$K7</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F18" sqref="F18"/>
    </sheetView>
  </sheetViews>
  <sheetFormatPr defaultColWidth="11.57421875" defaultRowHeight="12.75"/>
  <cols>
    <col min="1" max="1" width="27.7109375" style="32" customWidth="1"/>
    <col min="2" max="2" width="6.140625" style="32" customWidth="1"/>
    <col min="3" max="3" width="18.7109375" style="32" customWidth="1"/>
    <col min="4" max="4" width="21.28125" style="32" customWidth="1"/>
    <col min="5" max="5" width="22.8515625" style="32" customWidth="1"/>
    <col min="6" max="6" width="21.28125" style="32" customWidth="1"/>
    <col min="7" max="7" width="19.28125" style="32" customWidth="1"/>
    <col min="8" max="8" width="24.28125" style="32" customWidth="1"/>
    <col min="9" max="9" width="29.7109375" style="32" customWidth="1"/>
    <col min="10" max="16384" width="11.57421875" style="32" customWidth="1"/>
  </cols>
  <sheetData>
    <row r="1" spans="1:9" ht="18">
      <c r="A1" s="111" t="s">
        <v>111</v>
      </c>
      <c r="B1" s="111"/>
      <c r="C1" s="111"/>
      <c r="D1" s="111"/>
      <c r="E1" s="111"/>
      <c r="F1" s="111"/>
      <c r="G1" s="111"/>
      <c r="H1" s="111"/>
      <c r="I1" s="111"/>
    </row>
    <row r="2" spans="1:9" ht="26.25" customHeight="1">
      <c r="A2" s="115" t="s">
        <v>112</v>
      </c>
      <c r="B2" s="115"/>
      <c r="C2" s="115"/>
      <c r="D2" s="115"/>
      <c r="E2" s="115"/>
      <c r="F2" s="115"/>
      <c r="G2" s="115"/>
      <c r="H2" s="115"/>
      <c r="I2" s="115"/>
    </row>
    <row r="3" spans="1:9" ht="12.75" customHeight="1">
      <c r="A3" s="113" t="s">
        <v>113</v>
      </c>
      <c r="B3" s="113" t="s">
        <v>17</v>
      </c>
      <c r="C3" s="113" t="s">
        <v>114</v>
      </c>
      <c r="D3" s="113"/>
      <c r="E3" s="113"/>
      <c r="F3" s="113"/>
      <c r="G3" s="113" t="s">
        <v>115</v>
      </c>
      <c r="H3" s="113" t="s">
        <v>116</v>
      </c>
      <c r="I3" s="113" t="s">
        <v>342</v>
      </c>
    </row>
    <row r="4" spans="1:9" ht="12.75" customHeight="1">
      <c r="A4" s="113"/>
      <c r="B4" s="113"/>
      <c r="C4" s="114" t="s">
        <v>18</v>
      </c>
      <c r="D4" s="113" t="s">
        <v>117</v>
      </c>
      <c r="E4" s="113"/>
      <c r="F4" s="113"/>
      <c r="G4" s="113"/>
      <c r="H4" s="113"/>
      <c r="I4" s="113"/>
    </row>
    <row r="5" spans="1:9" ht="45" customHeight="1">
      <c r="A5" s="113"/>
      <c r="B5" s="113"/>
      <c r="C5" s="113"/>
      <c r="D5" s="113" t="s">
        <v>118</v>
      </c>
      <c r="E5" s="113" t="s">
        <v>119</v>
      </c>
      <c r="F5" s="113"/>
      <c r="G5" s="113"/>
      <c r="H5" s="113"/>
      <c r="I5" s="113"/>
    </row>
    <row r="6" spans="1:9" ht="51">
      <c r="A6" s="113"/>
      <c r="B6" s="113"/>
      <c r="C6" s="113"/>
      <c r="D6" s="113"/>
      <c r="E6" s="23" t="s">
        <v>120</v>
      </c>
      <c r="F6" s="23" t="s">
        <v>121</v>
      </c>
      <c r="G6" s="113"/>
      <c r="H6" s="113"/>
      <c r="I6" s="113"/>
    </row>
    <row r="7" spans="1:9" ht="12.75">
      <c r="A7" s="24">
        <v>1</v>
      </c>
      <c r="B7" s="24">
        <v>2</v>
      </c>
      <c r="C7" s="24">
        <v>3</v>
      </c>
      <c r="D7" s="24">
        <v>4</v>
      </c>
      <c r="E7" s="24">
        <v>5</v>
      </c>
      <c r="F7" s="24">
        <v>6</v>
      </c>
      <c r="G7" s="24">
        <v>7</v>
      </c>
      <c r="H7" s="24">
        <v>8</v>
      </c>
      <c r="I7" s="24">
        <v>9</v>
      </c>
    </row>
    <row r="8" spans="1:9" ht="25.5">
      <c r="A8" s="28" t="s">
        <v>122</v>
      </c>
      <c r="B8" s="24">
        <v>70</v>
      </c>
      <c r="C8" s="67">
        <f>SUM(C9:C15)</f>
        <v>475924.2</v>
      </c>
      <c r="D8" s="67">
        <f aca="true" t="shared" si="0" ref="D8:I8">SUM(D9:D15)</f>
        <v>0</v>
      </c>
      <c r="E8" s="67">
        <f t="shared" si="0"/>
        <v>0</v>
      </c>
      <c r="F8" s="67">
        <f t="shared" si="0"/>
        <v>475924.2</v>
      </c>
      <c r="G8" s="67">
        <f t="shared" si="0"/>
        <v>16000</v>
      </c>
      <c r="H8" s="67">
        <f>SUM(G8,C8)</f>
        <v>491924.2</v>
      </c>
      <c r="I8" s="67">
        <f t="shared" si="0"/>
        <v>0</v>
      </c>
    </row>
    <row r="9" spans="1:9" ht="38.25">
      <c r="A9" s="29" t="s">
        <v>123</v>
      </c>
      <c r="B9" s="24">
        <v>71</v>
      </c>
      <c r="C9" s="47">
        <f>SUM(D9:F9)</f>
        <v>0</v>
      </c>
      <c r="D9" s="49"/>
      <c r="E9" s="49"/>
      <c r="F9" s="49"/>
      <c r="G9" s="49">
        <v>3000</v>
      </c>
      <c r="H9" s="47">
        <f aca="true" t="shared" si="1" ref="H9:H15">SUM(G9,C9)</f>
        <v>3000</v>
      </c>
      <c r="I9" s="49"/>
    </row>
    <row r="10" spans="1:9" ht="25.5">
      <c r="A10" s="29" t="s">
        <v>124</v>
      </c>
      <c r="B10" s="24">
        <v>72</v>
      </c>
      <c r="C10" s="47">
        <f aca="true" t="shared" si="2" ref="C10:C15">SUM(D10:F10)</f>
        <v>0</v>
      </c>
      <c r="D10" s="49"/>
      <c r="E10" s="49"/>
      <c r="F10" s="49"/>
      <c r="G10" s="49">
        <v>6000</v>
      </c>
      <c r="H10" s="47">
        <f t="shared" si="1"/>
        <v>6000</v>
      </c>
      <c r="I10" s="49"/>
    </row>
    <row r="11" spans="1:9" ht="25.5">
      <c r="A11" s="29" t="s">
        <v>125</v>
      </c>
      <c r="B11" s="24">
        <v>73</v>
      </c>
      <c r="C11" s="47">
        <f t="shared" si="2"/>
        <v>0</v>
      </c>
      <c r="D11" s="49"/>
      <c r="E11" s="49"/>
      <c r="F11" s="49"/>
      <c r="G11" s="49"/>
      <c r="H11" s="47">
        <f t="shared" si="1"/>
        <v>0</v>
      </c>
      <c r="I11" s="49"/>
    </row>
    <row r="12" spans="1:9" ht="51">
      <c r="A12" s="29" t="s">
        <v>126</v>
      </c>
      <c r="B12" s="24">
        <v>74</v>
      </c>
      <c r="C12" s="47">
        <f t="shared" si="2"/>
        <v>0</v>
      </c>
      <c r="D12" s="49"/>
      <c r="E12" s="49"/>
      <c r="F12" s="49"/>
      <c r="G12" s="49"/>
      <c r="H12" s="47">
        <f t="shared" si="1"/>
        <v>0</v>
      </c>
      <c r="I12" s="49"/>
    </row>
    <row r="13" spans="1:9" ht="38.25">
      <c r="A13" s="29" t="s">
        <v>127</v>
      </c>
      <c r="B13" s="24">
        <v>75</v>
      </c>
      <c r="C13" s="47">
        <f t="shared" si="2"/>
        <v>475924.2</v>
      </c>
      <c r="D13" s="49"/>
      <c r="E13" s="49"/>
      <c r="F13" s="49">
        <v>475924.2</v>
      </c>
      <c r="G13" s="49"/>
      <c r="H13" s="47">
        <f t="shared" si="1"/>
        <v>475924.2</v>
      </c>
      <c r="I13" s="49"/>
    </row>
    <row r="14" spans="1:9" ht="25.5">
      <c r="A14" s="29" t="s">
        <v>128</v>
      </c>
      <c r="B14" s="24">
        <v>76</v>
      </c>
      <c r="C14" s="47">
        <f t="shared" si="2"/>
        <v>0</v>
      </c>
      <c r="D14" s="49"/>
      <c r="E14" s="49"/>
      <c r="F14" s="49"/>
      <c r="G14" s="49">
        <v>7000</v>
      </c>
      <c r="H14" s="47">
        <f t="shared" si="1"/>
        <v>7000</v>
      </c>
      <c r="I14" s="49"/>
    </row>
    <row r="15" spans="1:9" ht="12.75">
      <c r="A15" s="29" t="s">
        <v>129</v>
      </c>
      <c r="B15" s="24">
        <v>77</v>
      </c>
      <c r="C15" s="47">
        <f t="shared" si="2"/>
        <v>0</v>
      </c>
      <c r="D15" s="49"/>
      <c r="E15" s="49"/>
      <c r="F15" s="49"/>
      <c r="G15" s="49"/>
      <c r="H15" s="47">
        <f t="shared" si="1"/>
        <v>0</v>
      </c>
      <c r="I15" s="49"/>
    </row>
    <row r="17" spans="1:5" ht="12.75" customHeight="1">
      <c r="A17" s="32" t="s">
        <v>130</v>
      </c>
      <c r="B17" s="116" t="s">
        <v>131</v>
      </c>
      <c r="C17" s="116"/>
      <c r="D17" s="116"/>
      <c r="E17" s="116"/>
    </row>
    <row r="18" spans="2:5" ht="12.75">
      <c r="B18" s="116"/>
      <c r="C18" s="116"/>
      <c r="D18" s="116"/>
      <c r="E18" s="116"/>
    </row>
    <row r="19" spans="2:5" ht="12.75">
      <c r="B19" s="116"/>
      <c r="C19" s="116"/>
      <c r="D19" s="116"/>
      <c r="E19" s="116"/>
    </row>
    <row r="20" spans="2:5" ht="12.75">
      <c r="B20" s="116"/>
      <c r="C20" s="116"/>
      <c r="D20" s="116"/>
      <c r="E20" s="116"/>
    </row>
    <row r="21" spans="2:9" ht="12.75" customHeight="1">
      <c r="B21" s="116"/>
      <c r="C21" s="116"/>
      <c r="D21" s="116"/>
      <c r="E21" s="116"/>
      <c r="F21" s="32" t="s">
        <v>132</v>
      </c>
      <c r="G21" s="117"/>
      <c r="H21" s="117"/>
      <c r="I21" s="32" t="s">
        <v>133</v>
      </c>
    </row>
    <row r="23" spans="2:5" ht="12.75" customHeight="1">
      <c r="B23" s="116" t="s">
        <v>134</v>
      </c>
      <c r="C23" s="116"/>
      <c r="D23" s="116"/>
      <c r="E23" s="116"/>
    </row>
    <row r="24" spans="2:5" ht="12.75">
      <c r="B24" s="116"/>
      <c r="C24" s="116"/>
      <c r="D24" s="116"/>
      <c r="E24" s="116"/>
    </row>
    <row r="25" spans="2:5" ht="12.75">
      <c r="B25" s="116"/>
      <c r="C25" s="116"/>
      <c r="D25" s="116"/>
      <c r="E25" s="116"/>
    </row>
    <row r="26" spans="2:9" ht="12.75" customHeight="1">
      <c r="B26" s="116"/>
      <c r="C26" s="116"/>
      <c r="D26" s="116"/>
      <c r="E26" s="116"/>
      <c r="F26" s="32" t="s">
        <v>135</v>
      </c>
      <c r="G26" s="117"/>
      <c r="H26" s="117"/>
      <c r="I26" s="32" t="s">
        <v>133</v>
      </c>
    </row>
    <row r="28" spans="2:5" ht="12.75" customHeight="1">
      <c r="B28" s="116" t="s">
        <v>136</v>
      </c>
      <c r="C28" s="116"/>
      <c r="D28" s="116"/>
      <c r="E28" s="116"/>
    </row>
    <row r="29" spans="2:5" ht="12.75">
      <c r="B29" s="116"/>
      <c r="C29" s="116"/>
      <c r="D29" s="116"/>
      <c r="E29" s="116"/>
    </row>
    <row r="30" spans="2:9" ht="12.75" customHeight="1">
      <c r="B30" s="116"/>
      <c r="C30" s="116"/>
      <c r="D30" s="116"/>
      <c r="E30" s="116"/>
      <c r="F30" s="32" t="s">
        <v>137</v>
      </c>
      <c r="G30" s="117"/>
      <c r="H30" s="117"/>
      <c r="I30" s="32" t="s">
        <v>133</v>
      </c>
    </row>
    <row r="32" spans="2:5" ht="12.75" customHeight="1">
      <c r="B32" s="116" t="s">
        <v>138</v>
      </c>
      <c r="C32" s="116"/>
      <c r="D32" s="116"/>
      <c r="E32" s="116"/>
    </row>
    <row r="33" spans="2:5" ht="12.75">
      <c r="B33" s="116"/>
      <c r="C33" s="116"/>
      <c r="D33" s="116"/>
      <c r="E33" s="116"/>
    </row>
    <row r="34" spans="2:9" ht="12.75" customHeight="1">
      <c r="B34" s="116"/>
      <c r="C34" s="116"/>
      <c r="D34" s="116"/>
      <c r="E34" s="116"/>
      <c r="F34" s="32" t="s">
        <v>139</v>
      </c>
      <c r="G34" s="117"/>
      <c r="H34" s="117"/>
      <c r="I34" s="32" t="s">
        <v>133</v>
      </c>
    </row>
  </sheetData>
  <sheetProtection password="D941" sheet="1" objects="1" scenarios="1"/>
  <mergeCells count="20">
    <mergeCell ref="D5:D6"/>
    <mergeCell ref="E5:F5"/>
    <mergeCell ref="B32:E34"/>
    <mergeCell ref="G34:H34"/>
    <mergeCell ref="B17:E21"/>
    <mergeCell ref="G21:H21"/>
    <mergeCell ref="B23:E26"/>
    <mergeCell ref="G26:H26"/>
    <mergeCell ref="B28:E30"/>
    <mergeCell ref="G30:H30"/>
    <mergeCell ref="A1:I1"/>
    <mergeCell ref="A2:I2"/>
    <mergeCell ref="A3:A6"/>
    <mergeCell ref="B3:B6"/>
    <mergeCell ref="C3:F3"/>
    <mergeCell ref="G3:G6"/>
    <mergeCell ref="H3:H6"/>
    <mergeCell ref="I3:I6"/>
    <mergeCell ref="C4:C6"/>
    <mergeCell ref="D4:F4"/>
  </mergeCells>
  <conditionalFormatting sqref="H8:I15">
    <cfRule type="expression" priority="2" dxfId="5">
      <formula>$I8&gt;$H8</formula>
    </cfRule>
  </conditionalFormatting>
  <conditionalFormatting sqref="G34:H34 G30:H30 I8">
    <cfRule type="expression" priority="1" dxfId="6">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43"/>
  <sheetViews>
    <sheetView zoomScalePageLayoutView="0" workbookViewId="0" topLeftCell="A1">
      <pane xSplit="2" ySplit="5" topLeftCell="C6" activePane="bottomRight" state="frozen"/>
      <selection pane="topLeft" activeCell="B32" sqref="B32"/>
      <selection pane="topRight" activeCell="B32" sqref="B32"/>
      <selection pane="bottomLeft" activeCell="B32" sqref="B32"/>
      <selection pane="bottomRight" activeCell="O125" sqref="O125"/>
    </sheetView>
  </sheetViews>
  <sheetFormatPr defaultColWidth="11.57421875" defaultRowHeight="12.75"/>
  <cols>
    <col min="1" max="1" width="41.00390625" style="6" customWidth="1"/>
    <col min="2" max="2" width="6.421875" style="6" customWidth="1"/>
    <col min="3" max="3" width="13.421875" style="6" customWidth="1"/>
    <col min="4" max="4" width="13.8515625" style="6" customWidth="1"/>
    <col min="5" max="6" width="19.140625" style="6" customWidth="1"/>
    <col min="7" max="8" width="8.8515625" style="6" hidden="1" customWidth="1"/>
    <col min="9" max="9" width="8.8515625" style="61" hidden="1" customWidth="1"/>
    <col min="10" max="10" width="8.8515625" style="6" hidden="1" customWidth="1"/>
    <col min="11" max="11" width="8.8515625" style="63" hidden="1" customWidth="1"/>
    <col min="12" max="12" width="8.8515625" style="6" hidden="1" customWidth="1"/>
    <col min="13" max="16384" width="11.57421875" style="6" customWidth="1"/>
  </cols>
  <sheetData>
    <row r="1" spans="1:6" ht="18">
      <c r="A1" s="111" t="s">
        <v>140</v>
      </c>
      <c r="B1" s="111"/>
      <c r="C1" s="111"/>
      <c r="D1" s="111"/>
      <c r="E1" s="111"/>
      <c r="F1" s="111"/>
    </row>
    <row r="2" spans="1:6" ht="12.75">
      <c r="A2" s="112" t="s">
        <v>15</v>
      </c>
      <c r="B2" s="112"/>
      <c r="C2" s="112"/>
      <c r="D2" s="112"/>
      <c r="E2" s="112"/>
      <c r="F2" s="112"/>
    </row>
    <row r="3" spans="1:6" ht="39" customHeight="1">
      <c r="A3" s="113" t="s">
        <v>141</v>
      </c>
      <c r="B3" s="113" t="s">
        <v>142</v>
      </c>
      <c r="C3" s="113" t="s">
        <v>143</v>
      </c>
      <c r="D3" s="113"/>
      <c r="E3" s="113" t="s">
        <v>144</v>
      </c>
      <c r="F3" s="118" t="s">
        <v>145</v>
      </c>
    </row>
    <row r="4" spans="1:12" ht="25.5">
      <c r="A4" s="113"/>
      <c r="B4" s="113"/>
      <c r="C4" s="27" t="s">
        <v>18</v>
      </c>
      <c r="D4" s="23" t="s">
        <v>146</v>
      </c>
      <c r="E4" s="113"/>
      <c r="F4" s="113"/>
      <c r="H4" s="58" t="s">
        <v>369</v>
      </c>
      <c r="J4" s="55" t="s">
        <v>369</v>
      </c>
      <c r="L4" s="55" t="s">
        <v>370</v>
      </c>
    </row>
    <row r="5" spans="1:12" ht="12.75">
      <c r="A5" s="24">
        <v>1</v>
      </c>
      <c r="B5" s="24">
        <v>2</v>
      </c>
      <c r="C5" s="24">
        <v>3</v>
      </c>
      <c r="D5" s="24">
        <v>4</v>
      </c>
      <c r="E5" s="24">
        <v>5</v>
      </c>
      <c r="F5" s="24">
        <v>6</v>
      </c>
      <c r="H5" s="59">
        <v>4</v>
      </c>
      <c r="I5" s="62"/>
      <c r="J5" s="56">
        <v>11</v>
      </c>
      <c r="K5" s="64"/>
      <c r="L5" s="56">
        <v>3</v>
      </c>
    </row>
    <row r="6" spans="1:12" ht="30.75" customHeight="1">
      <c r="A6" s="33" t="s">
        <v>344</v>
      </c>
      <c r="B6" s="24">
        <v>82</v>
      </c>
      <c r="C6" s="66">
        <f>SUM(C7:C133,C136,C143)</f>
        <v>130</v>
      </c>
      <c r="D6" s="66">
        <f>SUM(D7:D133,D136,D143)</f>
        <v>67</v>
      </c>
      <c r="E6" s="66">
        <f>SUM(E7:E133,E136,E143)</f>
        <v>0</v>
      </c>
      <c r="F6" s="66">
        <f>SUM(F7:F133,F136,F143)</f>
        <v>0</v>
      </c>
      <c r="G6" s="63">
        <v>16</v>
      </c>
      <c r="H6" s="60">
        <f>Раздел2!D8</f>
        <v>143</v>
      </c>
      <c r="I6" s="63">
        <v>16</v>
      </c>
      <c r="J6" s="65">
        <f>Раздел2!K8</f>
        <v>71</v>
      </c>
      <c r="K6" s="63">
        <v>1</v>
      </c>
      <c r="L6" s="57">
        <f>Раздел1!C7</f>
        <v>1</v>
      </c>
    </row>
    <row r="7" spans="1:11" ht="25.5">
      <c r="A7" s="31" t="s">
        <v>147</v>
      </c>
      <c r="B7" s="24">
        <v>83</v>
      </c>
      <c r="C7" s="50"/>
      <c r="D7" s="50"/>
      <c r="E7" s="50"/>
      <c r="F7" s="50"/>
      <c r="G7" s="63">
        <v>17</v>
      </c>
      <c r="H7" s="60">
        <f>Раздел2!D9</f>
        <v>26</v>
      </c>
      <c r="I7" s="63">
        <v>17</v>
      </c>
      <c r="J7" s="65">
        <f>Раздел2!K9</f>
        <v>11</v>
      </c>
      <c r="K7" s="63">
        <v>2</v>
      </c>
    </row>
    <row r="8" spans="1:11" ht="12.75">
      <c r="A8" s="31" t="s">
        <v>148</v>
      </c>
      <c r="B8" s="24">
        <v>84</v>
      </c>
      <c r="C8" s="50"/>
      <c r="D8" s="50"/>
      <c r="E8" s="50"/>
      <c r="F8" s="50"/>
      <c r="G8" s="63">
        <v>18</v>
      </c>
      <c r="H8" s="60">
        <f>Раздел2!D10</f>
        <v>117</v>
      </c>
      <c r="I8" s="63">
        <v>18</v>
      </c>
      <c r="J8" s="65">
        <f>Раздел2!K10</f>
        <v>60</v>
      </c>
      <c r="K8" s="63">
        <v>3</v>
      </c>
    </row>
    <row r="9" spans="1:11" ht="12.75">
      <c r="A9" s="31" t="s">
        <v>149</v>
      </c>
      <c r="B9" s="24">
        <v>85</v>
      </c>
      <c r="C9" s="50"/>
      <c r="D9" s="50"/>
      <c r="E9" s="50"/>
      <c r="F9" s="50"/>
      <c r="G9" s="63">
        <v>19</v>
      </c>
      <c r="H9" s="60">
        <f>Раздел2!D11</f>
        <v>117</v>
      </c>
      <c r="I9" s="63">
        <v>19</v>
      </c>
      <c r="J9" s="65">
        <f>Раздел2!K11</f>
        <v>60</v>
      </c>
      <c r="K9" s="63">
        <v>4</v>
      </c>
    </row>
    <row r="10" spans="1:11" ht="12.75">
      <c r="A10" s="31" t="s">
        <v>150</v>
      </c>
      <c r="B10" s="24">
        <v>86</v>
      </c>
      <c r="C10" s="50"/>
      <c r="D10" s="50"/>
      <c r="E10" s="50"/>
      <c r="F10" s="50"/>
      <c r="G10" s="63">
        <v>20</v>
      </c>
      <c r="H10" s="60">
        <f>Раздел2!D12</f>
        <v>0</v>
      </c>
      <c r="I10" s="63">
        <v>20</v>
      </c>
      <c r="J10" s="65">
        <f>Раздел2!K12</f>
        <v>0</v>
      </c>
      <c r="K10" s="63">
        <v>5</v>
      </c>
    </row>
    <row r="11" spans="1:11" ht="12.75">
      <c r="A11" s="31" t="s">
        <v>151</v>
      </c>
      <c r="B11" s="24">
        <v>87</v>
      </c>
      <c r="C11" s="50"/>
      <c r="D11" s="50"/>
      <c r="E11" s="50"/>
      <c r="F11" s="50"/>
      <c r="G11" s="63">
        <v>21</v>
      </c>
      <c r="H11" s="60">
        <f>Раздел2!D13</f>
        <v>0</v>
      </c>
      <c r="I11" s="63">
        <v>21</v>
      </c>
      <c r="J11" s="65">
        <f>Раздел2!K13</f>
        <v>0</v>
      </c>
      <c r="K11" s="63">
        <v>6</v>
      </c>
    </row>
    <row r="12" spans="1:11" ht="12.75">
      <c r="A12" s="31" t="s">
        <v>152</v>
      </c>
      <c r="B12" s="24">
        <v>88</v>
      </c>
      <c r="C12" s="50"/>
      <c r="D12" s="50"/>
      <c r="E12" s="50"/>
      <c r="F12" s="50"/>
      <c r="G12" s="63">
        <v>22</v>
      </c>
      <c r="H12" s="60">
        <f>Раздел2!D14</f>
        <v>0</v>
      </c>
      <c r="I12" s="63">
        <v>22</v>
      </c>
      <c r="J12" s="65">
        <f>Раздел2!K14</f>
        <v>0</v>
      </c>
      <c r="K12" s="63">
        <v>7</v>
      </c>
    </row>
    <row r="13" spans="1:11" ht="12.75">
      <c r="A13" s="31" t="s">
        <v>153</v>
      </c>
      <c r="B13" s="24">
        <v>89</v>
      </c>
      <c r="C13" s="50"/>
      <c r="D13" s="50"/>
      <c r="E13" s="50"/>
      <c r="F13" s="50"/>
      <c r="G13" s="63">
        <v>23</v>
      </c>
      <c r="H13" s="60">
        <f>Раздел2!D15</f>
        <v>0</v>
      </c>
      <c r="I13" s="63">
        <v>23</v>
      </c>
      <c r="J13" s="65">
        <f>Раздел2!K15</f>
        <v>0</v>
      </c>
      <c r="K13" s="63">
        <v>8</v>
      </c>
    </row>
    <row r="14" spans="1:11" ht="12.75">
      <c r="A14" s="31" t="s">
        <v>154</v>
      </c>
      <c r="B14" s="24">
        <v>90</v>
      </c>
      <c r="C14" s="50"/>
      <c r="D14" s="50"/>
      <c r="E14" s="50"/>
      <c r="F14" s="50"/>
      <c r="G14" s="63">
        <v>24</v>
      </c>
      <c r="H14" s="60">
        <f>Раздел2!D16</f>
        <v>0</v>
      </c>
      <c r="I14" s="63">
        <v>24</v>
      </c>
      <c r="J14" s="65">
        <f>Раздел2!K16</f>
        <v>0</v>
      </c>
      <c r="K14" s="63">
        <v>9</v>
      </c>
    </row>
    <row r="15" spans="1:11" ht="12.75">
      <c r="A15" s="31" t="s">
        <v>155</v>
      </c>
      <c r="B15" s="24">
        <v>91</v>
      </c>
      <c r="C15" s="50">
        <v>17</v>
      </c>
      <c r="D15" s="50">
        <v>17</v>
      </c>
      <c r="E15" s="50"/>
      <c r="F15" s="50"/>
      <c r="G15" s="63">
        <v>25</v>
      </c>
      <c r="H15" s="60">
        <f>Раздел2!D17</f>
        <v>0</v>
      </c>
      <c r="I15" s="63">
        <v>25</v>
      </c>
      <c r="J15" s="65">
        <f>Раздел2!K17</f>
        <v>0</v>
      </c>
      <c r="K15" s="63">
        <v>10</v>
      </c>
    </row>
    <row r="16" spans="1:11" ht="12.75">
      <c r="A16" s="31" t="s">
        <v>156</v>
      </c>
      <c r="B16" s="24">
        <v>92</v>
      </c>
      <c r="C16" s="50"/>
      <c r="D16" s="50"/>
      <c r="E16" s="50"/>
      <c r="F16" s="50"/>
      <c r="G16" s="63">
        <v>26</v>
      </c>
      <c r="H16" s="60">
        <f>Раздел2!D18</f>
        <v>0</v>
      </c>
      <c r="I16" s="63">
        <v>26</v>
      </c>
      <c r="J16" s="65">
        <f>Раздел2!K18</f>
        <v>0</v>
      </c>
      <c r="K16" s="63">
        <v>11</v>
      </c>
    </row>
    <row r="17" spans="1:11" ht="12.75">
      <c r="A17" s="31" t="s">
        <v>157</v>
      </c>
      <c r="B17" s="24">
        <v>93</v>
      </c>
      <c r="C17" s="50"/>
      <c r="D17" s="50"/>
      <c r="E17" s="50"/>
      <c r="F17" s="50"/>
      <c r="G17" s="63">
        <v>27</v>
      </c>
      <c r="H17" s="60">
        <f>Раздел2!D19</f>
        <v>0</v>
      </c>
      <c r="I17" s="63">
        <v>27</v>
      </c>
      <c r="J17" s="65">
        <f>Раздел2!K19</f>
        <v>0</v>
      </c>
      <c r="K17" s="63">
        <v>12</v>
      </c>
    </row>
    <row r="18" spans="1:11" ht="12.75">
      <c r="A18" s="31" t="s">
        <v>158</v>
      </c>
      <c r="B18" s="24">
        <v>94</v>
      </c>
      <c r="C18" s="50"/>
      <c r="D18" s="50"/>
      <c r="E18" s="50"/>
      <c r="F18" s="50"/>
      <c r="G18" s="63">
        <v>28</v>
      </c>
      <c r="H18" s="60">
        <f>Раздел2!D20</f>
        <v>0</v>
      </c>
      <c r="I18" s="63">
        <v>28</v>
      </c>
      <c r="J18" s="65">
        <f>Раздел2!K20</f>
        <v>0</v>
      </c>
      <c r="K18" s="63">
        <v>13</v>
      </c>
    </row>
    <row r="19" spans="1:11" ht="12.75">
      <c r="A19" s="31" t="s">
        <v>159</v>
      </c>
      <c r="B19" s="24">
        <v>95</v>
      </c>
      <c r="C19" s="50"/>
      <c r="D19" s="50"/>
      <c r="E19" s="50"/>
      <c r="F19" s="50"/>
      <c r="G19" s="63">
        <v>29</v>
      </c>
      <c r="H19" s="60">
        <f>Раздел2!D21</f>
        <v>0</v>
      </c>
      <c r="I19" s="63">
        <v>29</v>
      </c>
      <c r="J19" s="65">
        <f>Раздел2!K21</f>
        <v>0</v>
      </c>
      <c r="K19" s="63">
        <v>14</v>
      </c>
    </row>
    <row r="20" spans="1:11" ht="12.75">
      <c r="A20" s="31" t="s">
        <v>160</v>
      </c>
      <c r="B20" s="24">
        <v>96</v>
      </c>
      <c r="C20" s="50"/>
      <c r="D20" s="50"/>
      <c r="E20" s="50"/>
      <c r="F20" s="50"/>
      <c r="G20" s="63">
        <v>30</v>
      </c>
      <c r="H20" s="60">
        <f>Раздел2!D22</f>
        <v>0</v>
      </c>
      <c r="I20" s="63">
        <v>30</v>
      </c>
      <c r="J20" s="65">
        <f>Раздел2!K22</f>
        <v>0</v>
      </c>
      <c r="K20" s="63">
        <v>15</v>
      </c>
    </row>
    <row r="21" spans="1:11" ht="12.75">
      <c r="A21" s="31" t="s">
        <v>161</v>
      </c>
      <c r="B21" s="24">
        <v>97</v>
      </c>
      <c r="C21" s="50"/>
      <c r="D21" s="50"/>
      <c r="E21" s="50"/>
      <c r="F21" s="50"/>
      <c r="G21" s="63">
        <v>31</v>
      </c>
      <c r="H21" s="60">
        <f>Раздел2!D23</f>
        <v>0</v>
      </c>
      <c r="I21" s="63">
        <v>31</v>
      </c>
      <c r="J21" s="65">
        <f>Раздел2!K23</f>
        <v>0</v>
      </c>
      <c r="K21" s="63">
        <v>16</v>
      </c>
    </row>
    <row r="22" spans="1:11" ht="12.75">
      <c r="A22" s="31" t="s">
        <v>162</v>
      </c>
      <c r="B22" s="24">
        <v>98</v>
      </c>
      <c r="C22" s="50"/>
      <c r="D22" s="50"/>
      <c r="E22" s="50"/>
      <c r="F22" s="50"/>
      <c r="G22" s="63">
        <v>32</v>
      </c>
      <c r="H22" s="60">
        <f>Раздел2!D24</f>
        <v>0</v>
      </c>
      <c r="I22" s="63">
        <v>32</v>
      </c>
      <c r="J22" s="65">
        <f>Раздел2!K24</f>
        <v>0</v>
      </c>
      <c r="K22" s="63">
        <v>17</v>
      </c>
    </row>
    <row r="23" spans="1:11" ht="12.75">
      <c r="A23" s="31" t="s">
        <v>163</v>
      </c>
      <c r="B23" s="24">
        <v>99</v>
      </c>
      <c r="C23" s="50"/>
      <c r="D23" s="50"/>
      <c r="E23" s="50"/>
      <c r="F23" s="50"/>
      <c r="G23" s="63">
        <v>33</v>
      </c>
      <c r="H23" s="60">
        <f>Раздел2!D25</f>
        <v>143</v>
      </c>
      <c r="I23" s="63">
        <v>33</v>
      </c>
      <c r="J23" s="65">
        <f>Раздел2!K25</f>
        <v>71</v>
      </c>
      <c r="K23" s="63">
        <v>18</v>
      </c>
    </row>
    <row r="24" spans="1:11" ht="12.75">
      <c r="A24" s="31" t="s">
        <v>164</v>
      </c>
      <c r="B24" s="24">
        <v>100</v>
      </c>
      <c r="C24" s="50"/>
      <c r="D24" s="50"/>
      <c r="E24" s="50"/>
      <c r="F24" s="50"/>
      <c r="G24" s="63">
        <v>34</v>
      </c>
      <c r="H24" s="60">
        <f>Раздел2!D26</f>
        <v>0</v>
      </c>
      <c r="I24" s="63">
        <v>34</v>
      </c>
      <c r="J24" s="65">
        <f>Раздел2!K26</f>
        <v>0</v>
      </c>
      <c r="K24" s="63">
        <v>19</v>
      </c>
    </row>
    <row r="25" spans="1:11" ht="12.75">
      <c r="A25" s="31" t="s">
        <v>165</v>
      </c>
      <c r="B25" s="24">
        <v>101</v>
      </c>
      <c r="C25" s="50"/>
      <c r="D25" s="50"/>
      <c r="E25" s="50"/>
      <c r="F25" s="50"/>
      <c r="G25" s="63">
        <v>35</v>
      </c>
      <c r="H25" s="60">
        <f>Раздел2!D27</f>
        <v>0</v>
      </c>
      <c r="I25" s="63">
        <v>35</v>
      </c>
      <c r="J25" s="65">
        <f>Раздел2!K27</f>
        <v>0</v>
      </c>
      <c r="K25" s="63">
        <v>20</v>
      </c>
    </row>
    <row r="26" spans="1:11" ht="12.75">
      <c r="A26" s="31" t="s">
        <v>166</v>
      </c>
      <c r="B26" s="24">
        <v>102</v>
      </c>
      <c r="C26" s="50"/>
      <c r="D26" s="50"/>
      <c r="E26" s="50"/>
      <c r="F26" s="50"/>
      <c r="G26" s="63">
        <v>36</v>
      </c>
      <c r="H26" s="60">
        <f>Раздел2!D28</f>
        <v>0</v>
      </c>
      <c r="I26" s="63">
        <v>36</v>
      </c>
      <c r="J26" s="65">
        <f>Раздел2!K28</f>
        <v>0</v>
      </c>
      <c r="K26" s="63">
        <v>21</v>
      </c>
    </row>
    <row r="27" spans="1:11" ht="12.75">
      <c r="A27" s="31" t="s">
        <v>167</v>
      </c>
      <c r="B27" s="24">
        <v>103</v>
      </c>
      <c r="C27" s="50"/>
      <c r="D27" s="50"/>
      <c r="E27" s="50"/>
      <c r="F27" s="50"/>
      <c r="G27" s="63">
        <v>37</v>
      </c>
      <c r="H27" s="60">
        <f>Раздел2!D29</f>
        <v>0</v>
      </c>
      <c r="I27" s="63">
        <v>37</v>
      </c>
      <c r="J27" s="65">
        <f>Раздел2!K29</f>
        <v>0</v>
      </c>
      <c r="K27" s="63">
        <v>22</v>
      </c>
    </row>
    <row r="28" spans="1:11" ht="12.75">
      <c r="A28" s="31" t="s">
        <v>168</v>
      </c>
      <c r="B28" s="24">
        <v>104</v>
      </c>
      <c r="C28" s="50"/>
      <c r="D28" s="50"/>
      <c r="E28" s="50"/>
      <c r="F28" s="50"/>
      <c r="G28" s="63">
        <v>38</v>
      </c>
      <c r="H28" s="60">
        <f>Раздел2!D30</f>
        <v>0</v>
      </c>
      <c r="I28" s="63">
        <v>38</v>
      </c>
      <c r="J28" s="65">
        <f>Раздел2!K30</f>
        <v>0</v>
      </c>
      <c r="K28" s="63">
        <v>23</v>
      </c>
    </row>
    <row r="29" spans="1:11" ht="12.75">
      <c r="A29" s="31" t="s">
        <v>169</v>
      </c>
      <c r="B29" s="24">
        <v>105</v>
      </c>
      <c r="C29" s="50"/>
      <c r="D29" s="50"/>
      <c r="E29" s="50"/>
      <c r="F29" s="50"/>
      <c r="G29" s="63">
        <v>39</v>
      </c>
      <c r="H29" s="60">
        <f>Раздел2!D31</f>
        <v>0</v>
      </c>
      <c r="I29" s="63">
        <v>39</v>
      </c>
      <c r="J29" s="65">
        <f>Раздел2!K31</f>
        <v>0</v>
      </c>
      <c r="K29" s="63">
        <v>24</v>
      </c>
    </row>
    <row r="30" spans="1:11" ht="12.75">
      <c r="A30" s="31" t="s">
        <v>170</v>
      </c>
      <c r="B30" s="24">
        <v>106</v>
      </c>
      <c r="C30" s="50">
        <v>53</v>
      </c>
      <c r="D30" s="50">
        <v>25</v>
      </c>
      <c r="E30" s="50"/>
      <c r="F30" s="50"/>
      <c r="G30" s="63">
        <v>40</v>
      </c>
      <c r="H30" s="60">
        <f>Раздел2!D32</f>
        <v>0</v>
      </c>
      <c r="I30" s="63">
        <v>40</v>
      </c>
      <c r="J30" s="65">
        <f>Раздел2!K32</f>
        <v>0</v>
      </c>
      <c r="K30" s="63">
        <v>25</v>
      </c>
    </row>
    <row r="31" spans="1:11" ht="12.75">
      <c r="A31" s="31" t="s">
        <v>171</v>
      </c>
      <c r="B31" s="24">
        <v>107</v>
      </c>
      <c r="C31" s="50"/>
      <c r="D31" s="50"/>
      <c r="E31" s="50"/>
      <c r="F31" s="50"/>
      <c r="G31" s="63">
        <v>41</v>
      </c>
      <c r="H31" s="60">
        <f>Раздел2!D33</f>
        <v>0</v>
      </c>
      <c r="I31" s="63">
        <v>41</v>
      </c>
      <c r="J31" s="65">
        <f>Раздел2!K33</f>
        <v>0</v>
      </c>
      <c r="K31" s="63">
        <v>26</v>
      </c>
    </row>
    <row r="32" spans="1:11" ht="12.75">
      <c r="A32" s="31" t="s">
        <v>172</v>
      </c>
      <c r="B32" s="24">
        <v>108</v>
      </c>
      <c r="C32" s="50"/>
      <c r="D32" s="50"/>
      <c r="E32" s="50"/>
      <c r="F32" s="50"/>
      <c r="G32" s="63">
        <v>42</v>
      </c>
      <c r="H32" s="60">
        <f>Раздел2!D34</f>
        <v>0</v>
      </c>
      <c r="I32" s="63">
        <v>42</v>
      </c>
      <c r="J32" s="65">
        <f>Раздел2!K34</f>
        <v>0</v>
      </c>
      <c r="K32" s="63">
        <v>27</v>
      </c>
    </row>
    <row r="33" spans="1:11" ht="12.75">
      <c r="A33" s="31" t="s">
        <v>173</v>
      </c>
      <c r="B33" s="24">
        <v>109</v>
      </c>
      <c r="C33" s="50"/>
      <c r="D33" s="50"/>
      <c r="E33" s="50"/>
      <c r="F33" s="50"/>
      <c r="G33" s="63">
        <v>43</v>
      </c>
      <c r="H33" s="60">
        <f>Раздел2!D35</f>
        <v>0</v>
      </c>
      <c r="I33" s="63">
        <v>43</v>
      </c>
      <c r="J33" s="65">
        <f>Раздел2!K35</f>
        <v>0</v>
      </c>
      <c r="K33" s="63">
        <v>28</v>
      </c>
    </row>
    <row r="34" spans="1:11" ht="12.75">
      <c r="A34" s="31" t="s">
        <v>174</v>
      </c>
      <c r="B34" s="24">
        <v>110</v>
      </c>
      <c r="C34" s="50"/>
      <c r="D34" s="50"/>
      <c r="E34" s="50"/>
      <c r="F34" s="50"/>
      <c r="G34" s="63">
        <v>44</v>
      </c>
      <c r="H34" s="60">
        <f>Раздел2!D36</f>
        <v>0</v>
      </c>
      <c r="I34" s="63">
        <v>44</v>
      </c>
      <c r="J34" s="65">
        <f>Раздел2!K36</f>
        <v>0</v>
      </c>
      <c r="K34" s="63">
        <v>29</v>
      </c>
    </row>
    <row r="35" spans="1:11" ht="12.75">
      <c r="A35" s="31" t="s">
        <v>175</v>
      </c>
      <c r="B35" s="24">
        <v>111</v>
      </c>
      <c r="C35" s="50"/>
      <c r="D35" s="50"/>
      <c r="E35" s="50"/>
      <c r="F35" s="50"/>
      <c r="G35" s="63">
        <v>45</v>
      </c>
      <c r="H35" s="60">
        <f>Раздел2!D37</f>
        <v>0</v>
      </c>
      <c r="I35" s="63">
        <v>45</v>
      </c>
      <c r="J35" s="65">
        <f>Раздел2!K37</f>
        <v>0</v>
      </c>
      <c r="K35" s="63">
        <v>30</v>
      </c>
    </row>
    <row r="36" spans="1:11" ht="12.75">
      <c r="A36" s="31" t="s">
        <v>176</v>
      </c>
      <c r="B36" s="24">
        <v>112</v>
      </c>
      <c r="C36" s="50"/>
      <c r="D36" s="50"/>
      <c r="E36" s="50"/>
      <c r="F36" s="50"/>
      <c r="G36" s="63">
        <v>46</v>
      </c>
      <c r="H36" s="60">
        <f>Раздел2!D38</f>
        <v>0</v>
      </c>
      <c r="I36" s="63">
        <v>46</v>
      </c>
      <c r="J36" s="65">
        <f>Раздел2!K38</f>
        <v>0</v>
      </c>
      <c r="K36" s="63">
        <v>31</v>
      </c>
    </row>
    <row r="37" spans="1:11" ht="12.75">
      <c r="A37" s="31" t="s">
        <v>177</v>
      </c>
      <c r="B37" s="24">
        <v>113</v>
      </c>
      <c r="C37" s="50"/>
      <c r="D37" s="50"/>
      <c r="E37" s="50"/>
      <c r="F37" s="50"/>
      <c r="G37" s="63">
        <v>47</v>
      </c>
      <c r="H37" s="60">
        <f>Раздел2!D39</f>
        <v>0</v>
      </c>
      <c r="I37" s="63">
        <v>47</v>
      </c>
      <c r="J37" s="65">
        <f>Раздел2!K39</f>
        <v>0</v>
      </c>
      <c r="K37" s="63">
        <v>32</v>
      </c>
    </row>
    <row r="38" spans="1:11" ht="12.75">
      <c r="A38" s="31" t="s">
        <v>178</v>
      </c>
      <c r="B38" s="24">
        <v>114</v>
      </c>
      <c r="C38" s="50"/>
      <c r="D38" s="50"/>
      <c r="E38" s="50"/>
      <c r="F38" s="50"/>
      <c r="G38" s="63">
        <v>48</v>
      </c>
      <c r="H38" s="60">
        <f>Раздел2!D40</f>
        <v>0</v>
      </c>
      <c r="I38" s="63">
        <v>48</v>
      </c>
      <c r="J38" s="65">
        <f>Раздел2!K40</f>
        <v>0</v>
      </c>
      <c r="K38" s="63">
        <v>33</v>
      </c>
    </row>
    <row r="39" spans="1:11" ht="12.75">
      <c r="A39" s="31" t="s">
        <v>179</v>
      </c>
      <c r="B39" s="24">
        <v>115</v>
      </c>
      <c r="C39" s="50"/>
      <c r="D39" s="50"/>
      <c r="E39" s="50"/>
      <c r="F39" s="50"/>
      <c r="G39" s="63">
        <v>49</v>
      </c>
      <c r="H39" s="60">
        <f>Раздел2!D41</f>
        <v>0</v>
      </c>
      <c r="I39" s="63">
        <v>49</v>
      </c>
      <c r="J39" s="65">
        <f>Раздел2!K41</f>
        <v>0</v>
      </c>
      <c r="K39" s="63">
        <v>34</v>
      </c>
    </row>
    <row r="40" spans="1:11" ht="12.75">
      <c r="A40" s="31" t="s">
        <v>180</v>
      </c>
      <c r="B40" s="24">
        <v>116</v>
      </c>
      <c r="C40" s="50"/>
      <c r="D40" s="50"/>
      <c r="E40" s="50"/>
      <c r="F40" s="50"/>
      <c r="G40" s="63">
        <v>50</v>
      </c>
      <c r="H40" s="60">
        <f>Раздел2!D42</f>
        <v>0</v>
      </c>
      <c r="I40" s="63">
        <v>50</v>
      </c>
      <c r="J40" s="65">
        <f>Раздел2!K42</f>
        <v>0</v>
      </c>
      <c r="K40" s="63">
        <v>35</v>
      </c>
    </row>
    <row r="41" spans="1:11" ht="12.75">
      <c r="A41" s="31" t="s">
        <v>181</v>
      </c>
      <c r="B41" s="24">
        <v>117</v>
      </c>
      <c r="C41" s="50"/>
      <c r="D41" s="50"/>
      <c r="E41" s="50"/>
      <c r="F41" s="50"/>
      <c r="G41" s="63">
        <v>51</v>
      </c>
      <c r="H41" s="60">
        <f>Раздел2!D43</f>
        <v>0</v>
      </c>
      <c r="I41" s="63">
        <v>51</v>
      </c>
      <c r="J41" s="65">
        <f>Раздел2!K43</f>
        <v>0</v>
      </c>
      <c r="K41" s="63">
        <v>36</v>
      </c>
    </row>
    <row r="42" spans="1:11" ht="12.75">
      <c r="A42" s="31" t="s">
        <v>182</v>
      </c>
      <c r="B42" s="24">
        <v>118</v>
      </c>
      <c r="C42" s="50"/>
      <c r="D42" s="50"/>
      <c r="E42" s="50"/>
      <c r="F42" s="50"/>
      <c r="G42" s="63">
        <v>52</v>
      </c>
      <c r="H42" s="60">
        <f>Раздел2!D44</f>
        <v>0</v>
      </c>
      <c r="I42" s="63">
        <v>52</v>
      </c>
      <c r="J42" s="65">
        <f>Раздел2!K44</f>
        <v>0</v>
      </c>
      <c r="K42" s="63">
        <v>37</v>
      </c>
    </row>
    <row r="43" spans="1:11" ht="12.75">
      <c r="A43" s="31" t="s">
        <v>183</v>
      </c>
      <c r="B43" s="24">
        <v>119</v>
      </c>
      <c r="C43" s="50"/>
      <c r="D43" s="50"/>
      <c r="E43" s="50"/>
      <c r="F43" s="50"/>
      <c r="G43" s="63">
        <v>53</v>
      </c>
      <c r="H43" s="60">
        <f>Раздел2!D45</f>
        <v>0</v>
      </c>
      <c r="I43" s="63">
        <v>53</v>
      </c>
      <c r="J43" s="65">
        <f>Раздел2!K45</f>
        <v>0</v>
      </c>
      <c r="K43" s="63">
        <v>38</v>
      </c>
    </row>
    <row r="44" spans="1:11" ht="12.75">
      <c r="A44" s="31" t="s">
        <v>184</v>
      </c>
      <c r="B44" s="24">
        <v>120</v>
      </c>
      <c r="C44" s="50"/>
      <c r="D44" s="50"/>
      <c r="E44" s="50"/>
      <c r="F44" s="50"/>
      <c r="G44" s="63">
        <v>54</v>
      </c>
      <c r="H44" s="60">
        <f>Раздел2!D46</f>
        <v>0</v>
      </c>
      <c r="I44" s="63">
        <v>54</v>
      </c>
      <c r="J44" s="65">
        <f>Раздел2!K46</f>
        <v>0</v>
      </c>
      <c r="K44" s="63">
        <v>39</v>
      </c>
    </row>
    <row r="45" spans="1:11" ht="12.75">
      <c r="A45" s="34" t="s">
        <v>185</v>
      </c>
      <c r="B45" s="24">
        <v>121</v>
      </c>
      <c r="C45" s="50"/>
      <c r="D45" s="50"/>
      <c r="E45" s="50"/>
      <c r="F45" s="50"/>
      <c r="G45" s="63">
        <v>55</v>
      </c>
      <c r="H45" s="60">
        <f>Раздел2!D47</f>
        <v>0</v>
      </c>
      <c r="I45" s="63">
        <v>55</v>
      </c>
      <c r="J45" s="65">
        <f>Раздел2!K47</f>
        <v>0</v>
      </c>
      <c r="K45" s="63">
        <v>40</v>
      </c>
    </row>
    <row r="46" spans="1:11" ht="12.75">
      <c r="A46" s="31" t="s">
        <v>186</v>
      </c>
      <c r="B46" s="24">
        <v>122</v>
      </c>
      <c r="C46" s="50"/>
      <c r="D46" s="50"/>
      <c r="E46" s="50"/>
      <c r="F46" s="50"/>
      <c r="G46" s="63">
        <v>56</v>
      </c>
      <c r="H46" s="60">
        <f>Раздел2!D48</f>
        <v>0</v>
      </c>
      <c r="I46" s="63">
        <v>56</v>
      </c>
      <c r="J46" s="65">
        <f>Раздел2!K48</f>
        <v>0</v>
      </c>
      <c r="K46" s="63">
        <v>41</v>
      </c>
    </row>
    <row r="47" spans="1:11" ht="12.75">
      <c r="A47" s="31" t="s">
        <v>187</v>
      </c>
      <c r="B47" s="24">
        <v>123</v>
      </c>
      <c r="C47" s="50"/>
      <c r="D47" s="50"/>
      <c r="E47" s="50"/>
      <c r="F47" s="50"/>
      <c r="G47" s="63">
        <v>57</v>
      </c>
      <c r="H47" s="60">
        <f>Раздел2!D49</f>
        <v>0</v>
      </c>
      <c r="I47" s="63">
        <v>57</v>
      </c>
      <c r="J47" s="65">
        <f>Раздел2!K49</f>
        <v>0</v>
      </c>
      <c r="K47" s="63">
        <v>42</v>
      </c>
    </row>
    <row r="48" spans="1:11" ht="12.75">
      <c r="A48" s="31" t="s">
        <v>188</v>
      </c>
      <c r="B48" s="24">
        <v>124</v>
      </c>
      <c r="C48" s="50"/>
      <c r="D48" s="50"/>
      <c r="E48" s="50"/>
      <c r="F48" s="50"/>
      <c r="G48" s="63">
        <v>58</v>
      </c>
      <c r="H48" s="60">
        <f>Раздел2!D50</f>
        <v>0</v>
      </c>
      <c r="I48" s="63">
        <v>58</v>
      </c>
      <c r="J48" s="65">
        <f>Раздел2!K50</f>
        <v>0</v>
      </c>
      <c r="K48" s="63">
        <v>43</v>
      </c>
    </row>
    <row r="49" spans="1:11" ht="12.75">
      <c r="A49" s="31" t="s">
        <v>189</v>
      </c>
      <c r="B49" s="24">
        <v>125</v>
      </c>
      <c r="C49" s="50"/>
      <c r="D49" s="50"/>
      <c r="E49" s="50"/>
      <c r="F49" s="50"/>
      <c r="G49" s="63">
        <v>59</v>
      </c>
      <c r="H49" s="60">
        <f>Раздел2!D51</f>
        <v>0</v>
      </c>
      <c r="I49" s="63">
        <v>59</v>
      </c>
      <c r="J49" s="65">
        <f>Раздел2!K51</f>
        <v>0</v>
      </c>
      <c r="K49" s="63">
        <v>44</v>
      </c>
    </row>
    <row r="50" spans="1:11" ht="12.75">
      <c r="A50" s="31" t="s">
        <v>190</v>
      </c>
      <c r="B50" s="24">
        <v>126</v>
      </c>
      <c r="C50" s="50"/>
      <c r="D50" s="50"/>
      <c r="E50" s="50"/>
      <c r="F50" s="50"/>
      <c r="G50" s="63">
        <v>60</v>
      </c>
      <c r="H50" s="60">
        <f>Раздел2!D52</f>
        <v>0</v>
      </c>
      <c r="I50" s="63">
        <v>60</v>
      </c>
      <c r="J50" s="65">
        <f>Раздел2!K52</f>
        <v>0</v>
      </c>
      <c r="K50" s="63">
        <v>45</v>
      </c>
    </row>
    <row r="51" spans="1:11" ht="12.75">
      <c r="A51" s="31" t="s">
        <v>191</v>
      </c>
      <c r="B51" s="24">
        <v>127</v>
      </c>
      <c r="C51" s="50"/>
      <c r="D51" s="50"/>
      <c r="E51" s="50"/>
      <c r="F51" s="50"/>
      <c r="G51" s="63">
        <v>61</v>
      </c>
      <c r="H51" s="60">
        <f>Раздел2!D53</f>
        <v>0</v>
      </c>
      <c r="I51" s="63">
        <v>61</v>
      </c>
      <c r="J51" s="65">
        <f>Раздел2!K53</f>
        <v>0</v>
      </c>
      <c r="K51" s="63">
        <v>46</v>
      </c>
    </row>
    <row r="52" spans="1:11" ht="12.75">
      <c r="A52" s="31" t="s">
        <v>192</v>
      </c>
      <c r="B52" s="24">
        <v>128</v>
      </c>
      <c r="C52" s="50"/>
      <c r="D52" s="50"/>
      <c r="E52" s="50"/>
      <c r="F52" s="50"/>
      <c r="G52" s="63">
        <v>62</v>
      </c>
      <c r="H52" s="60">
        <f>Раздел2!D54</f>
        <v>0</v>
      </c>
      <c r="I52" s="63">
        <v>62</v>
      </c>
      <c r="J52" s="65">
        <f>Раздел2!K54</f>
        <v>0</v>
      </c>
      <c r="K52" s="63">
        <v>47</v>
      </c>
    </row>
    <row r="53" spans="1:11" ht="12.75">
      <c r="A53" s="34" t="s">
        <v>193</v>
      </c>
      <c r="B53" s="24">
        <v>129</v>
      </c>
      <c r="C53" s="50"/>
      <c r="D53" s="50"/>
      <c r="E53" s="50"/>
      <c r="F53" s="50"/>
      <c r="G53" s="63">
        <v>63</v>
      </c>
      <c r="H53" s="60">
        <f>Раздел2!D55</f>
        <v>0</v>
      </c>
      <c r="I53" s="63">
        <v>63</v>
      </c>
      <c r="J53" s="65">
        <f>Раздел2!K55</f>
        <v>0</v>
      </c>
      <c r="K53" s="63">
        <v>48</v>
      </c>
    </row>
    <row r="54" spans="1:11" ht="12.75">
      <c r="A54" s="31" t="s">
        <v>194</v>
      </c>
      <c r="B54" s="24">
        <v>130</v>
      </c>
      <c r="C54" s="50"/>
      <c r="D54" s="50"/>
      <c r="E54" s="50"/>
      <c r="F54" s="50"/>
      <c r="G54" s="63">
        <v>64</v>
      </c>
      <c r="H54" s="60">
        <f>Раздел2!D56</f>
        <v>0</v>
      </c>
      <c r="I54" s="63">
        <v>64</v>
      </c>
      <c r="J54" s="65">
        <f>Раздел2!K56</f>
        <v>0</v>
      </c>
      <c r="K54" s="63">
        <v>49</v>
      </c>
    </row>
    <row r="55" spans="1:11" ht="12.75">
      <c r="A55" s="31" t="s">
        <v>195</v>
      </c>
      <c r="B55" s="24">
        <v>131</v>
      </c>
      <c r="C55" s="50"/>
      <c r="D55" s="50"/>
      <c r="E55" s="50"/>
      <c r="F55" s="50"/>
      <c r="G55" s="63">
        <v>65</v>
      </c>
      <c r="H55" s="60">
        <f>Раздел2!D57</f>
        <v>0</v>
      </c>
      <c r="I55" s="63">
        <v>65</v>
      </c>
      <c r="J55" s="65">
        <f>Раздел2!K57</f>
        <v>0</v>
      </c>
      <c r="K55" s="63">
        <v>50</v>
      </c>
    </row>
    <row r="56" spans="1:11" ht="12.75">
      <c r="A56" s="31" t="s">
        <v>196</v>
      </c>
      <c r="B56" s="24">
        <v>132</v>
      </c>
      <c r="C56" s="50"/>
      <c r="D56" s="50"/>
      <c r="E56" s="50"/>
      <c r="F56" s="50"/>
      <c r="G56" s="63">
        <v>66</v>
      </c>
      <c r="H56" s="60">
        <f>Раздел2!D58</f>
        <v>0</v>
      </c>
      <c r="I56" s="63">
        <v>66</v>
      </c>
      <c r="J56" s="65">
        <f>Раздел2!K58</f>
        <v>0</v>
      </c>
      <c r="K56" s="63">
        <v>51</v>
      </c>
    </row>
    <row r="57" spans="1:11" ht="12.75">
      <c r="A57" s="31" t="s">
        <v>197</v>
      </c>
      <c r="B57" s="24">
        <v>133</v>
      </c>
      <c r="C57" s="50"/>
      <c r="D57" s="50"/>
      <c r="E57" s="50"/>
      <c r="F57" s="50"/>
      <c r="G57" s="63">
        <v>67</v>
      </c>
      <c r="H57" s="60">
        <f>Раздел2!D59</f>
        <v>0</v>
      </c>
      <c r="I57" s="63">
        <v>67</v>
      </c>
      <c r="J57" s="65">
        <f>Раздел2!K59</f>
        <v>0</v>
      </c>
      <c r="K57" s="63">
        <v>52</v>
      </c>
    </row>
    <row r="58" spans="1:11" ht="12.75">
      <c r="A58" s="31" t="s">
        <v>198</v>
      </c>
      <c r="B58" s="24">
        <v>134</v>
      </c>
      <c r="C58" s="50"/>
      <c r="D58" s="50"/>
      <c r="E58" s="50"/>
      <c r="F58" s="50"/>
      <c r="G58" s="63">
        <v>68</v>
      </c>
      <c r="H58" s="60">
        <f>Раздел2!D60</f>
        <v>0</v>
      </c>
      <c r="I58" s="63">
        <v>68</v>
      </c>
      <c r="J58" s="65">
        <f>Раздел2!K60</f>
        <v>0</v>
      </c>
      <c r="K58" s="63">
        <v>53</v>
      </c>
    </row>
    <row r="59" spans="1:11" ht="12.75">
      <c r="A59" s="31" t="s">
        <v>199</v>
      </c>
      <c r="B59" s="24">
        <v>135</v>
      </c>
      <c r="C59" s="50"/>
      <c r="D59" s="50"/>
      <c r="E59" s="50"/>
      <c r="F59" s="50"/>
      <c r="G59" s="63">
        <v>69</v>
      </c>
      <c r="H59" s="60">
        <f>Раздел2!D61</f>
        <v>0</v>
      </c>
      <c r="I59" s="63">
        <v>69</v>
      </c>
      <c r="J59" s="65">
        <f>Раздел2!K61</f>
        <v>0</v>
      </c>
      <c r="K59" s="63">
        <v>54</v>
      </c>
    </row>
    <row r="60" spans="1:11" ht="12.75">
      <c r="A60" s="31" t="s">
        <v>200</v>
      </c>
      <c r="B60" s="24">
        <v>136</v>
      </c>
      <c r="C60" s="50"/>
      <c r="D60" s="50"/>
      <c r="E60" s="50"/>
      <c r="F60" s="50"/>
      <c r="G60" s="63">
        <v>70</v>
      </c>
      <c r="H60" s="60">
        <f>Раздел2!D62</f>
        <v>0</v>
      </c>
      <c r="I60" s="63">
        <v>70</v>
      </c>
      <c r="J60" s="65">
        <f>Раздел2!K62</f>
        <v>0</v>
      </c>
      <c r="K60" s="63">
        <v>55</v>
      </c>
    </row>
    <row r="61" spans="1:11" ht="12.75">
      <c r="A61" s="31" t="s">
        <v>201</v>
      </c>
      <c r="B61" s="24">
        <v>137</v>
      </c>
      <c r="C61" s="50"/>
      <c r="D61" s="50"/>
      <c r="E61" s="50"/>
      <c r="F61" s="50"/>
      <c r="G61" s="63">
        <v>71</v>
      </c>
      <c r="H61" s="60">
        <f>Раздел2!D63</f>
        <v>0</v>
      </c>
      <c r="I61" s="63">
        <v>71</v>
      </c>
      <c r="J61" s="65">
        <f>Раздел2!K63</f>
        <v>0</v>
      </c>
      <c r="K61" s="63">
        <v>56</v>
      </c>
    </row>
    <row r="62" spans="1:11" ht="12.75">
      <c r="A62" s="31" t="s">
        <v>202</v>
      </c>
      <c r="B62" s="24">
        <v>138</v>
      </c>
      <c r="C62" s="50"/>
      <c r="D62" s="50"/>
      <c r="E62" s="50"/>
      <c r="F62" s="50"/>
      <c r="G62" s="63">
        <v>72</v>
      </c>
      <c r="H62" s="60">
        <f>Раздел2!D64</f>
        <v>0</v>
      </c>
      <c r="I62" s="63">
        <v>72</v>
      </c>
      <c r="J62" s="65">
        <f>Раздел2!K64</f>
        <v>0</v>
      </c>
      <c r="K62" s="63">
        <v>57</v>
      </c>
    </row>
    <row r="63" spans="1:11" ht="12.75">
      <c r="A63" s="31" t="s">
        <v>203</v>
      </c>
      <c r="B63" s="24">
        <v>139</v>
      </c>
      <c r="C63" s="50"/>
      <c r="D63" s="50"/>
      <c r="E63" s="50"/>
      <c r="F63" s="50"/>
      <c r="G63" s="63">
        <v>73</v>
      </c>
      <c r="H63" s="60">
        <f>Раздел2!D65</f>
        <v>0</v>
      </c>
      <c r="I63" s="63">
        <v>73</v>
      </c>
      <c r="J63" s="65">
        <f>Раздел2!K65</f>
        <v>0</v>
      </c>
      <c r="K63" s="63">
        <v>58</v>
      </c>
    </row>
    <row r="64" spans="1:11" ht="12.75">
      <c r="A64" s="31" t="s">
        <v>204</v>
      </c>
      <c r="B64" s="24">
        <v>140</v>
      </c>
      <c r="C64" s="50"/>
      <c r="D64" s="50"/>
      <c r="E64" s="50"/>
      <c r="F64" s="50"/>
      <c r="G64" s="63">
        <v>74</v>
      </c>
      <c r="H64" s="60">
        <f>Раздел2!D66</f>
        <v>0</v>
      </c>
      <c r="I64" s="63">
        <v>74</v>
      </c>
      <c r="J64" s="65">
        <f>Раздел2!K66</f>
        <v>0</v>
      </c>
      <c r="K64" s="63">
        <v>59</v>
      </c>
    </row>
    <row r="65" spans="1:11" ht="12.75">
      <c r="A65" s="31" t="s">
        <v>205</v>
      </c>
      <c r="B65" s="24">
        <v>141</v>
      </c>
      <c r="C65" s="50"/>
      <c r="D65" s="50"/>
      <c r="E65" s="50"/>
      <c r="F65" s="50"/>
      <c r="G65" s="63">
        <v>75</v>
      </c>
      <c r="H65" s="60">
        <f>Раздел2!D67</f>
        <v>0</v>
      </c>
      <c r="I65" s="63">
        <v>75</v>
      </c>
      <c r="J65" s="65">
        <f>Раздел2!K67</f>
        <v>0</v>
      </c>
      <c r="K65" s="63">
        <v>60</v>
      </c>
    </row>
    <row r="66" spans="1:11" ht="12.75">
      <c r="A66" s="31" t="s">
        <v>206</v>
      </c>
      <c r="B66" s="24">
        <v>142</v>
      </c>
      <c r="C66" s="50"/>
      <c r="D66" s="50"/>
      <c r="E66" s="50"/>
      <c r="F66" s="50"/>
      <c r="G66" s="63">
        <v>76</v>
      </c>
      <c r="H66" s="60">
        <f>Раздел2!D68</f>
        <v>0</v>
      </c>
      <c r="I66" s="63">
        <v>76</v>
      </c>
      <c r="J66" s="65">
        <f>Раздел2!K68</f>
        <v>0</v>
      </c>
      <c r="K66" s="63">
        <v>61</v>
      </c>
    </row>
    <row r="67" spans="1:11" ht="12.75">
      <c r="A67" s="31" t="s">
        <v>207</v>
      </c>
      <c r="B67" s="24">
        <v>143</v>
      </c>
      <c r="C67" s="50"/>
      <c r="D67" s="50"/>
      <c r="E67" s="50"/>
      <c r="F67" s="50"/>
      <c r="G67" s="63">
        <v>77</v>
      </c>
      <c r="H67" s="60">
        <f>Раздел2!D69</f>
        <v>0</v>
      </c>
      <c r="I67" s="63">
        <v>77</v>
      </c>
      <c r="J67" s="65">
        <f>Раздел2!K69</f>
        <v>0</v>
      </c>
      <c r="K67" s="63">
        <v>62</v>
      </c>
    </row>
    <row r="68" spans="1:11" ht="12.75">
      <c r="A68" s="31" t="s">
        <v>208</v>
      </c>
      <c r="B68" s="24">
        <v>144</v>
      </c>
      <c r="C68" s="50"/>
      <c r="D68" s="50"/>
      <c r="E68" s="50"/>
      <c r="F68" s="50"/>
      <c r="G68" s="63">
        <v>78</v>
      </c>
      <c r="H68" s="60">
        <f>Раздел2!D70</f>
        <v>0</v>
      </c>
      <c r="I68" s="63">
        <v>78</v>
      </c>
      <c r="J68" s="65">
        <f>Раздел2!K70</f>
        <v>0</v>
      </c>
      <c r="K68" s="63">
        <v>63</v>
      </c>
    </row>
    <row r="69" spans="1:11" ht="12.75">
      <c r="A69" s="31" t="s">
        <v>209</v>
      </c>
      <c r="B69" s="24">
        <v>145</v>
      </c>
      <c r="C69" s="50"/>
      <c r="D69" s="50"/>
      <c r="E69" s="50"/>
      <c r="F69" s="50"/>
      <c r="G69" s="63">
        <v>79</v>
      </c>
      <c r="H69" s="60">
        <f>Раздел2!D71</f>
        <v>0</v>
      </c>
      <c r="I69" s="63">
        <v>79</v>
      </c>
      <c r="J69" s="65">
        <f>Раздел2!K71</f>
        <v>0</v>
      </c>
      <c r="K69" s="63">
        <v>64</v>
      </c>
    </row>
    <row r="70" spans="1:11" ht="12.75">
      <c r="A70" s="31" t="s">
        <v>210</v>
      </c>
      <c r="B70" s="24">
        <v>146</v>
      </c>
      <c r="C70" s="50"/>
      <c r="D70" s="50"/>
      <c r="E70" s="50"/>
      <c r="F70" s="50"/>
      <c r="G70" s="63">
        <v>80</v>
      </c>
      <c r="H70" s="60">
        <f>Раздел2!D72</f>
        <v>0</v>
      </c>
      <c r="I70" s="63">
        <v>80</v>
      </c>
      <c r="J70" s="65">
        <f>Раздел2!K72</f>
        <v>0</v>
      </c>
      <c r="K70" s="63">
        <v>65</v>
      </c>
    </row>
    <row r="71" spans="1:11" ht="12.75">
      <c r="A71" s="31" t="s">
        <v>211</v>
      </c>
      <c r="B71" s="24">
        <v>147</v>
      </c>
      <c r="C71" s="50"/>
      <c r="D71" s="50"/>
      <c r="E71" s="50"/>
      <c r="F71" s="50"/>
      <c r="G71" s="63">
        <v>81</v>
      </c>
      <c r="H71" s="60">
        <f>Раздел2!D73</f>
        <v>0</v>
      </c>
      <c r="I71" s="63">
        <v>81</v>
      </c>
      <c r="J71" s="65">
        <f>Раздел2!K73</f>
        <v>0</v>
      </c>
      <c r="K71" s="63">
        <v>66</v>
      </c>
    </row>
    <row r="72" spans="1:11" ht="12.75">
      <c r="A72" s="31" t="s">
        <v>212</v>
      </c>
      <c r="B72" s="24">
        <v>148</v>
      </c>
      <c r="C72" s="50"/>
      <c r="D72" s="50"/>
      <c r="E72" s="50"/>
      <c r="F72" s="50"/>
      <c r="G72" s="63">
        <v>82</v>
      </c>
      <c r="H72" s="60">
        <f>Раздел2!D74</f>
        <v>0</v>
      </c>
      <c r="I72" s="63">
        <v>82</v>
      </c>
      <c r="J72" s="65">
        <f>Раздел2!K74</f>
        <v>0</v>
      </c>
      <c r="K72" s="63">
        <v>67</v>
      </c>
    </row>
    <row r="73" spans="1:11" ht="12.75">
      <c r="A73" s="31" t="s">
        <v>213</v>
      </c>
      <c r="B73" s="24">
        <v>149</v>
      </c>
      <c r="C73" s="50"/>
      <c r="D73" s="50"/>
      <c r="E73" s="50"/>
      <c r="F73" s="50"/>
      <c r="G73" s="63">
        <v>83</v>
      </c>
      <c r="H73" s="60">
        <f>Раздел2!D75</f>
        <v>0</v>
      </c>
      <c r="I73" s="63">
        <v>83</v>
      </c>
      <c r="J73" s="65">
        <f>Раздел2!K75</f>
        <v>0</v>
      </c>
      <c r="K73" s="63">
        <v>68</v>
      </c>
    </row>
    <row r="74" spans="1:11" ht="12.75">
      <c r="A74" s="31" t="s">
        <v>214</v>
      </c>
      <c r="B74" s="24">
        <v>150</v>
      </c>
      <c r="C74" s="50"/>
      <c r="D74" s="50"/>
      <c r="E74" s="50"/>
      <c r="F74" s="50"/>
      <c r="G74" s="63">
        <v>84</v>
      </c>
      <c r="H74" s="60">
        <f>Раздел2!D76</f>
        <v>0</v>
      </c>
      <c r="I74" s="63">
        <v>84</v>
      </c>
      <c r="J74" s="65">
        <f>Раздел2!K76</f>
        <v>0</v>
      </c>
      <c r="K74" s="63">
        <v>69</v>
      </c>
    </row>
    <row r="75" spans="1:11" ht="12.75">
      <c r="A75" s="31" t="s">
        <v>215</v>
      </c>
      <c r="B75" s="24">
        <v>151</v>
      </c>
      <c r="C75" s="50"/>
      <c r="D75" s="50"/>
      <c r="E75" s="50"/>
      <c r="F75" s="50"/>
      <c r="G75" s="63">
        <v>85</v>
      </c>
      <c r="H75" s="60">
        <f>Раздел2!D77</f>
        <v>0</v>
      </c>
      <c r="I75" s="63">
        <v>85</v>
      </c>
      <c r="J75" s="65">
        <f>Раздел2!K77</f>
        <v>0</v>
      </c>
      <c r="K75" s="63">
        <v>70</v>
      </c>
    </row>
    <row r="76" spans="1:11" ht="12.75">
      <c r="A76" s="31" t="s">
        <v>216</v>
      </c>
      <c r="B76" s="24">
        <v>152</v>
      </c>
      <c r="C76" s="50"/>
      <c r="D76" s="50"/>
      <c r="E76" s="50"/>
      <c r="F76" s="50"/>
      <c r="G76" s="63">
        <v>86</v>
      </c>
      <c r="H76" s="60">
        <f>Раздел2!D78</f>
        <v>0</v>
      </c>
      <c r="I76" s="63">
        <v>86</v>
      </c>
      <c r="J76" s="65">
        <f>Раздел2!K78</f>
        <v>0</v>
      </c>
      <c r="K76" s="63">
        <v>71</v>
      </c>
    </row>
    <row r="77" spans="1:11" ht="12.75">
      <c r="A77" s="31" t="s">
        <v>217</v>
      </c>
      <c r="B77" s="24">
        <v>153</v>
      </c>
      <c r="C77" s="50"/>
      <c r="D77" s="50"/>
      <c r="E77" s="50"/>
      <c r="F77" s="50"/>
      <c r="G77" s="63">
        <v>87</v>
      </c>
      <c r="H77" s="60">
        <f>Раздел2!D79</f>
        <v>0</v>
      </c>
      <c r="I77" s="63">
        <v>87</v>
      </c>
      <c r="J77" s="65">
        <f>Раздел2!K79</f>
        <v>0</v>
      </c>
      <c r="K77" s="63">
        <v>72</v>
      </c>
    </row>
    <row r="78" spans="1:11" ht="12.75">
      <c r="A78" s="31" t="s">
        <v>218</v>
      </c>
      <c r="B78" s="24">
        <v>154</v>
      </c>
      <c r="C78" s="50"/>
      <c r="D78" s="50"/>
      <c r="E78" s="50"/>
      <c r="F78" s="50"/>
      <c r="G78" s="63">
        <v>88</v>
      </c>
      <c r="H78" s="60">
        <f>Раздел2!D80</f>
        <v>0</v>
      </c>
      <c r="I78" s="63">
        <v>88</v>
      </c>
      <c r="J78" s="65">
        <f>Раздел2!K80</f>
        <v>0</v>
      </c>
      <c r="K78" s="63">
        <v>73</v>
      </c>
    </row>
    <row r="79" spans="1:11" ht="12.75">
      <c r="A79" s="31" t="s">
        <v>219</v>
      </c>
      <c r="B79" s="24">
        <v>155</v>
      </c>
      <c r="C79" s="50"/>
      <c r="D79" s="50"/>
      <c r="E79" s="50"/>
      <c r="F79" s="50"/>
      <c r="G79" s="63">
        <v>89</v>
      </c>
      <c r="H79" s="60">
        <f>Раздел2!D81</f>
        <v>0</v>
      </c>
      <c r="I79" s="63">
        <v>89</v>
      </c>
      <c r="J79" s="65">
        <f>Раздел2!K81</f>
        <v>0</v>
      </c>
      <c r="K79" s="63">
        <v>74</v>
      </c>
    </row>
    <row r="80" spans="1:11" ht="12.75">
      <c r="A80" s="31" t="s">
        <v>220</v>
      </c>
      <c r="B80" s="24">
        <v>156</v>
      </c>
      <c r="C80" s="50"/>
      <c r="D80" s="50"/>
      <c r="E80" s="50"/>
      <c r="F80" s="50"/>
      <c r="G80" s="63">
        <v>90</v>
      </c>
      <c r="H80" s="60">
        <f>Раздел2!D82</f>
        <v>0</v>
      </c>
      <c r="I80" s="63">
        <v>90</v>
      </c>
      <c r="J80" s="65">
        <f>Раздел2!K82</f>
        <v>0</v>
      </c>
      <c r="K80" s="63">
        <v>75</v>
      </c>
    </row>
    <row r="81" spans="1:11" ht="12.75">
      <c r="A81" s="34" t="s">
        <v>221</v>
      </c>
      <c r="B81" s="24">
        <v>157</v>
      </c>
      <c r="C81" s="50"/>
      <c r="D81" s="50"/>
      <c r="E81" s="50"/>
      <c r="F81" s="50"/>
      <c r="G81" s="63">
        <v>91</v>
      </c>
      <c r="H81" s="60">
        <f>Раздел2!D83</f>
        <v>0</v>
      </c>
      <c r="I81" s="63">
        <v>91</v>
      </c>
      <c r="J81" s="65">
        <f>Раздел2!K83</f>
        <v>0</v>
      </c>
      <c r="K81" s="63">
        <v>76</v>
      </c>
    </row>
    <row r="82" spans="1:11" ht="12.75">
      <c r="A82" s="31" t="s">
        <v>222</v>
      </c>
      <c r="B82" s="24">
        <v>158</v>
      </c>
      <c r="C82" s="50"/>
      <c r="D82" s="50"/>
      <c r="E82" s="50"/>
      <c r="F82" s="50"/>
      <c r="G82" s="63">
        <v>92</v>
      </c>
      <c r="H82" s="60">
        <f>Раздел2!D84</f>
        <v>0</v>
      </c>
      <c r="I82" s="63">
        <v>92</v>
      </c>
      <c r="J82" s="65">
        <f>Раздел2!K84</f>
        <v>0</v>
      </c>
      <c r="K82" s="63">
        <v>77</v>
      </c>
    </row>
    <row r="83" spans="1:11" ht="12.75">
      <c r="A83" s="31" t="s">
        <v>223</v>
      </c>
      <c r="B83" s="24">
        <v>159</v>
      </c>
      <c r="C83" s="50"/>
      <c r="D83" s="50"/>
      <c r="E83" s="50"/>
      <c r="F83" s="50"/>
      <c r="G83" s="63">
        <v>93</v>
      </c>
      <c r="H83" s="60">
        <f>Раздел2!D85</f>
        <v>0</v>
      </c>
      <c r="I83" s="63">
        <v>93</v>
      </c>
      <c r="J83" s="65">
        <f>Раздел2!K85</f>
        <v>0</v>
      </c>
      <c r="K83" s="63">
        <v>78</v>
      </c>
    </row>
    <row r="84" spans="1:11" ht="12.75">
      <c r="A84" s="31" t="s">
        <v>224</v>
      </c>
      <c r="B84" s="24">
        <v>160</v>
      </c>
      <c r="C84" s="50"/>
      <c r="D84" s="50"/>
      <c r="E84" s="50"/>
      <c r="F84" s="50"/>
      <c r="G84" s="63">
        <v>94</v>
      </c>
      <c r="H84" s="60">
        <f>Раздел2!D86</f>
        <v>0</v>
      </c>
      <c r="I84" s="63">
        <v>94</v>
      </c>
      <c r="J84" s="65">
        <f>Раздел2!K86</f>
        <v>0</v>
      </c>
      <c r="K84" s="63">
        <v>79</v>
      </c>
    </row>
    <row r="85" spans="1:11" ht="12.75">
      <c r="A85" s="31" t="s">
        <v>225</v>
      </c>
      <c r="B85" s="24">
        <v>161</v>
      </c>
      <c r="C85" s="50"/>
      <c r="D85" s="50"/>
      <c r="E85" s="50"/>
      <c r="F85" s="50"/>
      <c r="G85" s="63">
        <v>95</v>
      </c>
      <c r="H85" s="60">
        <f>Раздел2!D87</f>
        <v>0</v>
      </c>
      <c r="I85" s="63">
        <v>95</v>
      </c>
      <c r="J85" s="65">
        <f>Раздел2!K87</f>
        <v>0</v>
      </c>
      <c r="K85" s="63">
        <v>80</v>
      </c>
    </row>
    <row r="86" spans="1:11" ht="12.75">
      <c r="A86" s="31" t="s">
        <v>226</v>
      </c>
      <c r="B86" s="24">
        <v>162</v>
      </c>
      <c r="C86" s="50"/>
      <c r="D86" s="50"/>
      <c r="E86" s="50"/>
      <c r="F86" s="50"/>
      <c r="G86" s="63">
        <v>96</v>
      </c>
      <c r="H86" s="60">
        <f>Раздел2!D88</f>
        <v>0</v>
      </c>
      <c r="I86" s="63">
        <v>96</v>
      </c>
      <c r="J86" s="65">
        <f>Раздел2!K88</f>
        <v>0</v>
      </c>
      <c r="K86" s="63">
        <v>81</v>
      </c>
    </row>
    <row r="87" spans="1:11" ht="12.75">
      <c r="A87" s="31" t="s">
        <v>227</v>
      </c>
      <c r="B87" s="24">
        <v>163</v>
      </c>
      <c r="C87" s="50"/>
      <c r="D87" s="50"/>
      <c r="E87" s="50"/>
      <c r="F87" s="50"/>
      <c r="G87" s="63">
        <v>97</v>
      </c>
      <c r="H87" s="60">
        <f>Раздел2!D89</f>
        <v>0</v>
      </c>
      <c r="I87" s="63">
        <v>97</v>
      </c>
      <c r="J87" s="65">
        <f>Раздел2!K89</f>
        <v>0</v>
      </c>
      <c r="K87" s="63">
        <v>82</v>
      </c>
    </row>
    <row r="88" spans="1:11" ht="12.75">
      <c r="A88" s="34" t="s">
        <v>228</v>
      </c>
      <c r="B88" s="24">
        <v>164</v>
      </c>
      <c r="C88" s="50"/>
      <c r="D88" s="50"/>
      <c r="E88" s="50"/>
      <c r="F88" s="50"/>
      <c r="G88" s="63">
        <v>98</v>
      </c>
      <c r="H88" s="60">
        <f>Раздел2!D90</f>
        <v>0</v>
      </c>
      <c r="I88" s="63">
        <v>98</v>
      </c>
      <c r="J88" s="65">
        <f>Раздел2!K90</f>
        <v>0</v>
      </c>
      <c r="K88" s="63">
        <v>83</v>
      </c>
    </row>
    <row r="89" spans="1:11" ht="12.75">
      <c r="A89" s="31" t="s">
        <v>229</v>
      </c>
      <c r="B89" s="24">
        <v>165</v>
      </c>
      <c r="C89" s="50"/>
      <c r="D89" s="50"/>
      <c r="E89" s="50"/>
      <c r="F89" s="50"/>
      <c r="G89" s="63">
        <v>99</v>
      </c>
      <c r="H89" s="60">
        <f>Раздел2!D91</f>
        <v>0</v>
      </c>
      <c r="I89" s="63">
        <v>99</v>
      </c>
      <c r="J89" s="65">
        <f>Раздел2!K91</f>
        <v>0</v>
      </c>
      <c r="K89" s="63">
        <v>84</v>
      </c>
    </row>
    <row r="90" spans="1:11" ht="12.75">
      <c r="A90" s="31" t="s">
        <v>230</v>
      </c>
      <c r="B90" s="24">
        <v>166</v>
      </c>
      <c r="C90" s="50"/>
      <c r="D90" s="50"/>
      <c r="E90" s="50"/>
      <c r="F90" s="50"/>
      <c r="G90" s="63">
        <v>100</v>
      </c>
      <c r="H90" s="60">
        <f>Раздел2!D92</f>
        <v>0</v>
      </c>
      <c r="I90" s="63">
        <v>100</v>
      </c>
      <c r="J90" s="65">
        <f>Раздел2!K92</f>
        <v>0</v>
      </c>
      <c r="K90" s="63">
        <v>85</v>
      </c>
    </row>
    <row r="91" spans="1:11" ht="12.75">
      <c r="A91" s="31" t="s">
        <v>231</v>
      </c>
      <c r="B91" s="24">
        <v>167</v>
      </c>
      <c r="C91" s="50"/>
      <c r="D91" s="50"/>
      <c r="E91" s="50"/>
      <c r="F91" s="50"/>
      <c r="G91" s="63">
        <v>101</v>
      </c>
      <c r="H91" s="60">
        <f>Раздел2!D93</f>
        <v>0</v>
      </c>
      <c r="I91" s="63">
        <v>101</v>
      </c>
      <c r="J91" s="65">
        <f>Раздел2!K93</f>
        <v>0</v>
      </c>
      <c r="K91" s="63">
        <v>86</v>
      </c>
    </row>
    <row r="92" spans="1:11" ht="12.75">
      <c r="A92" s="34" t="s">
        <v>232</v>
      </c>
      <c r="B92" s="24">
        <v>168</v>
      </c>
      <c r="C92" s="50"/>
      <c r="D92" s="50"/>
      <c r="E92" s="50"/>
      <c r="F92" s="50"/>
      <c r="G92" s="63">
        <v>102</v>
      </c>
      <c r="H92" s="60">
        <f>Раздел2!D94</f>
        <v>0</v>
      </c>
      <c r="I92" s="63">
        <v>102</v>
      </c>
      <c r="J92" s="65">
        <f>Раздел2!K94</f>
        <v>0</v>
      </c>
      <c r="K92" s="63">
        <v>87</v>
      </c>
    </row>
    <row r="93" spans="1:11" ht="12.75">
      <c r="A93" s="31" t="s">
        <v>233</v>
      </c>
      <c r="B93" s="24">
        <v>169</v>
      </c>
      <c r="C93" s="50"/>
      <c r="D93" s="50"/>
      <c r="E93" s="50"/>
      <c r="F93" s="50"/>
      <c r="G93" s="63">
        <v>103</v>
      </c>
      <c r="H93" s="60">
        <f>Раздел2!D95</f>
        <v>0</v>
      </c>
      <c r="I93" s="63">
        <v>103</v>
      </c>
      <c r="J93" s="65">
        <f>Раздел2!K95</f>
        <v>0</v>
      </c>
      <c r="K93" s="63">
        <v>88</v>
      </c>
    </row>
    <row r="94" spans="1:11" ht="12.75">
      <c r="A94" s="31" t="s">
        <v>234</v>
      </c>
      <c r="B94" s="24">
        <v>170</v>
      </c>
      <c r="C94" s="50"/>
      <c r="D94" s="50"/>
      <c r="E94" s="50"/>
      <c r="F94" s="50"/>
      <c r="G94" s="63">
        <v>104</v>
      </c>
      <c r="H94" s="60">
        <f>Раздел2!D96</f>
        <v>0</v>
      </c>
      <c r="I94" s="63">
        <v>104</v>
      </c>
      <c r="J94" s="65">
        <f>Раздел2!K96</f>
        <v>0</v>
      </c>
      <c r="K94" s="63">
        <v>89</v>
      </c>
    </row>
    <row r="95" spans="1:11" ht="12.75">
      <c r="A95" s="31" t="s">
        <v>235</v>
      </c>
      <c r="B95" s="24">
        <v>171</v>
      </c>
      <c r="C95" s="50"/>
      <c r="D95" s="50"/>
      <c r="E95" s="50"/>
      <c r="F95" s="50"/>
      <c r="G95" s="63">
        <v>105</v>
      </c>
      <c r="H95" s="60">
        <f>Раздел2!D97</f>
        <v>0</v>
      </c>
      <c r="I95" s="63">
        <v>105</v>
      </c>
      <c r="J95" s="65">
        <f>Раздел2!K97</f>
        <v>0</v>
      </c>
      <c r="K95" s="63">
        <v>90</v>
      </c>
    </row>
    <row r="96" spans="1:11" ht="12.75">
      <c r="A96" s="31" t="s">
        <v>236</v>
      </c>
      <c r="B96" s="24">
        <v>172</v>
      </c>
      <c r="C96" s="50"/>
      <c r="D96" s="50"/>
      <c r="E96" s="50"/>
      <c r="F96" s="50"/>
      <c r="G96" s="63">
        <v>106</v>
      </c>
      <c r="H96" s="60">
        <f>Раздел2!D98</f>
        <v>0</v>
      </c>
      <c r="I96" s="63">
        <v>106</v>
      </c>
      <c r="J96" s="65">
        <f>Раздел2!K98</f>
        <v>0</v>
      </c>
      <c r="K96" s="63">
        <v>91</v>
      </c>
    </row>
    <row r="97" spans="1:11" ht="12.75">
      <c r="A97" s="31" t="s">
        <v>237</v>
      </c>
      <c r="B97" s="24">
        <v>173</v>
      </c>
      <c r="C97" s="50"/>
      <c r="D97" s="50"/>
      <c r="E97" s="50"/>
      <c r="F97" s="50"/>
      <c r="G97" s="63">
        <v>107</v>
      </c>
      <c r="H97" s="60">
        <f>Раздел2!D99</f>
        <v>0</v>
      </c>
      <c r="I97" s="63">
        <v>107</v>
      </c>
      <c r="J97" s="65">
        <f>Раздел2!K99</f>
        <v>0</v>
      </c>
      <c r="K97" s="63">
        <v>92</v>
      </c>
    </row>
    <row r="98" spans="1:11" ht="12.75">
      <c r="A98" s="31" t="s">
        <v>238</v>
      </c>
      <c r="B98" s="24">
        <v>174</v>
      </c>
      <c r="C98" s="50"/>
      <c r="D98" s="50"/>
      <c r="E98" s="50"/>
      <c r="F98" s="50"/>
      <c r="G98" s="63">
        <v>108</v>
      </c>
      <c r="H98" s="60">
        <f>Раздел2!D100</f>
        <v>0</v>
      </c>
      <c r="I98" s="63">
        <v>108</v>
      </c>
      <c r="J98" s="65">
        <f>Раздел2!K100</f>
        <v>0</v>
      </c>
      <c r="K98" s="63">
        <v>93</v>
      </c>
    </row>
    <row r="99" spans="1:11" ht="12.75">
      <c r="A99" s="31" t="s">
        <v>239</v>
      </c>
      <c r="B99" s="24">
        <v>175</v>
      </c>
      <c r="C99" s="50"/>
      <c r="D99" s="50"/>
      <c r="E99" s="50"/>
      <c r="F99" s="50"/>
      <c r="G99" s="63">
        <v>109</v>
      </c>
      <c r="H99" s="60">
        <f>Раздел2!D101</f>
        <v>0</v>
      </c>
      <c r="I99" s="63">
        <v>109</v>
      </c>
      <c r="J99" s="65">
        <f>Раздел2!K101</f>
        <v>0</v>
      </c>
      <c r="K99" s="63">
        <v>94</v>
      </c>
    </row>
    <row r="100" spans="1:11" ht="12.75">
      <c r="A100" s="31" t="s">
        <v>240</v>
      </c>
      <c r="B100" s="24">
        <v>176</v>
      </c>
      <c r="C100" s="50"/>
      <c r="D100" s="50"/>
      <c r="E100" s="50"/>
      <c r="F100" s="50"/>
      <c r="G100" s="63">
        <v>110</v>
      </c>
      <c r="H100" s="60">
        <f>Раздел2!D102</f>
        <v>0</v>
      </c>
      <c r="I100" s="63">
        <v>110</v>
      </c>
      <c r="J100" s="65">
        <f>Раздел2!K102</f>
        <v>0</v>
      </c>
      <c r="K100" s="63">
        <v>95</v>
      </c>
    </row>
    <row r="101" spans="1:11" ht="12.75">
      <c r="A101" s="31" t="s">
        <v>241</v>
      </c>
      <c r="B101" s="24">
        <v>177</v>
      </c>
      <c r="C101" s="50">
        <v>12</v>
      </c>
      <c r="D101" s="50">
        <v>8</v>
      </c>
      <c r="E101" s="50"/>
      <c r="F101" s="50"/>
      <c r="G101" s="63">
        <v>111</v>
      </c>
      <c r="H101" s="60">
        <f>Раздел2!D103</f>
        <v>0</v>
      </c>
      <c r="I101" s="63">
        <v>111</v>
      </c>
      <c r="J101" s="65">
        <f>Раздел2!K103</f>
        <v>0</v>
      </c>
      <c r="K101" s="63">
        <v>96</v>
      </c>
    </row>
    <row r="102" spans="1:11" ht="12.75">
      <c r="A102" s="31" t="s">
        <v>242</v>
      </c>
      <c r="B102" s="24">
        <v>178</v>
      </c>
      <c r="C102" s="50"/>
      <c r="D102" s="50"/>
      <c r="E102" s="50"/>
      <c r="F102" s="50"/>
      <c r="G102" s="63">
        <v>112</v>
      </c>
      <c r="H102" s="60">
        <f>Раздел2!D104</f>
        <v>0</v>
      </c>
      <c r="I102" s="63">
        <v>112</v>
      </c>
      <c r="J102" s="65">
        <f>Раздел2!K104</f>
        <v>0</v>
      </c>
      <c r="K102" s="63">
        <v>97</v>
      </c>
    </row>
    <row r="103" spans="1:11" ht="12.75">
      <c r="A103" s="31" t="s">
        <v>243</v>
      </c>
      <c r="B103" s="24">
        <v>179</v>
      </c>
      <c r="C103" s="50"/>
      <c r="D103" s="50"/>
      <c r="E103" s="50"/>
      <c r="F103" s="50"/>
      <c r="G103" s="63">
        <v>113</v>
      </c>
      <c r="H103" s="60">
        <f>Раздел2!D105</f>
        <v>0</v>
      </c>
      <c r="I103" s="63">
        <v>113</v>
      </c>
      <c r="J103" s="65">
        <f>Раздел2!K105</f>
        <v>0</v>
      </c>
      <c r="K103" s="63">
        <v>98</v>
      </c>
    </row>
    <row r="104" spans="1:11" ht="12.75">
      <c r="A104" s="31" t="s">
        <v>244</v>
      </c>
      <c r="B104" s="24">
        <v>180</v>
      </c>
      <c r="C104" s="50"/>
      <c r="D104" s="50"/>
      <c r="E104" s="50"/>
      <c r="F104" s="50"/>
      <c r="G104" s="63">
        <v>114</v>
      </c>
      <c r="H104" s="60">
        <f>Раздел2!D106</f>
        <v>0</v>
      </c>
      <c r="I104" s="63">
        <v>114</v>
      </c>
      <c r="J104" s="65">
        <f>Раздел2!K106</f>
        <v>0</v>
      </c>
      <c r="K104" s="63">
        <v>99</v>
      </c>
    </row>
    <row r="105" spans="1:11" ht="12.75">
      <c r="A105" s="31" t="s">
        <v>245</v>
      </c>
      <c r="B105" s="24">
        <v>181</v>
      </c>
      <c r="C105" s="50"/>
      <c r="D105" s="50"/>
      <c r="E105" s="50"/>
      <c r="F105" s="50"/>
      <c r="G105" s="63">
        <v>115</v>
      </c>
      <c r="H105" s="60">
        <f>Раздел2!D107</f>
        <v>0</v>
      </c>
      <c r="I105" s="63">
        <v>115</v>
      </c>
      <c r="J105" s="65">
        <f>Раздел2!K107</f>
        <v>0</v>
      </c>
      <c r="K105" s="63">
        <v>100</v>
      </c>
    </row>
    <row r="106" spans="1:11" ht="12.75">
      <c r="A106" s="31" t="s">
        <v>246</v>
      </c>
      <c r="B106" s="24">
        <v>182</v>
      </c>
      <c r="C106" s="50"/>
      <c r="D106" s="50"/>
      <c r="E106" s="50"/>
      <c r="F106" s="50"/>
      <c r="G106" s="63">
        <v>116</v>
      </c>
      <c r="H106" s="60">
        <f>Раздел2!D108</f>
        <v>0</v>
      </c>
      <c r="I106" s="63">
        <v>116</v>
      </c>
      <c r="J106" s="65">
        <f>Раздел2!K108</f>
        <v>0</v>
      </c>
      <c r="K106" s="63">
        <v>101</v>
      </c>
    </row>
    <row r="107" spans="1:11" ht="12.75">
      <c r="A107" s="31" t="s">
        <v>247</v>
      </c>
      <c r="B107" s="24">
        <v>183</v>
      </c>
      <c r="C107" s="50"/>
      <c r="D107" s="50"/>
      <c r="E107" s="50"/>
      <c r="F107" s="50"/>
      <c r="G107" s="63">
        <v>117</v>
      </c>
      <c r="H107" s="60">
        <f>Раздел2!D109</f>
        <v>0</v>
      </c>
      <c r="I107" s="63">
        <v>117</v>
      </c>
      <c r="J107" s="65">
        <f>Раздел2!K109</f>
        <v>0</v>
      </c>
      <c r="K107" s="63">
        <v>102</v>
      </c>
    </row>
    <row r="108" spans="1:11" ht="12.75">
      <c r="A108" s="31" t="s">
        <v>248</v>
      </c>
      <c r="B108" s="24">
        <v>184</v>
      </c>
      <c r="C108" s="50"/>
      <c r="D108" s="50"/>
      <c r="E108" s="50"/>
      <c r="F108" s="50"/>
      <c r="G108" s="63">
        <v>118</v>
      </c>
      <c r="H108" s="60">
        <f>Раздел2!D110</f>
        <v>0</v>
      </c>
      <c r="I108" s="63">
        <v>118</v>
      </c>
      <c r="J108" s="65">
        <f>Раздел2!K110</f>
        <v>0</v>
      </c>
      <c r="K108" s="63">
        <v>103</v>
      </c>
    </row>
    <row r="109" spans="1:11" ht="12.75">
      <c r="A109" s="31" t="s">
        <v>249</v>
      </c>
      <c r="B109" s="24">
        <v>185</v>
      </c>
      <c r="C109" s="50"/>
      <c r="D109" s="50"/>
      <c r="E109" s="50"/>
      <c r="F109" s="50"/>
      <c r="G109" s="63">
        <v>119</v>
      </c>
      <c r="H109" s="60">
        <f>Раздел2!D111</f>
        <v>0</v>
      </c>
      <c r="I109" s="63">
        <v>119</v>
      </c>
      <c r="J109" s="65">
        <f>Раздел2!K111</f>
        <v>0</v>
      </c>
      <c r="K109" s="63">
        <v>104</v>
      </c>
    </row>
    <row r="110" spans="1:11" ht="12.75">
      <c r="A110" s="31" t="s">
        <v>250</v>
      </c>
      <c r="B110" s="24">
        <v>186</v>
      </c>
      <c r="C110" s="50"/>
      <c r="D110" s="50"/>
      <c r="E110" s="50"/>
      <c r="F110" s="50"/>
      <c r="G110" s="63">
        <v>120</v>
      </c>
      <c r="H110" s="60">
        <f>Раздел2!D112</f>
        <v>0</v>
      </c>
      <c r="I110" s="63">
        <v>120</v>
      </c>
      <c r="J110" s="65">
        <f>Раздел2!K112</f>
        <v>0</v>
      </c>
      <c r="K110" s="63">
        <v>105</v>
      </c>
    </row>
    <row r="111" spans="1:11" ht="12.75">
      <c r="A111" s="31" t="s">
        <v>251</v>
      </c>
      <c r="B111" s="24">
        <v>187</v>
      </c>
      <c r="C111" s="50"/>
      <c r="D111" s="50"/>
      <c r="E111" s="50"/>
      <c r="F111" s="50"/>
      <c r="G111" s="63">
        <v>121</v>
      </c>
      <c r="H111" s="60">
        <f>Раздел2!D113</f>
        <v>0</v>
      </c>
      <c r="I111" s="63">
        <v>121</v>
      </c>
      <c r="J111" s="65">
        <f>Раздел2!K113</f>
        <v>0</v>
      </c>
      <c r="K111" s="63">
        <v>106</v>
      </c>
    </row>
    <row r="112" spans="1:11" ht="12.75">
      <c r="A112" s="31" t="s">
        <v>252</v>
      </c>
      <c r="B112" s="24">
        <v>188</v>
      </c>
      <c r="C112" s="50"/>
      <c r="D112" s="50"/>
      <c r="E112" s="50"/>
      <c r="F112" s="50"/>
      <c r="G112" s="63">
        <v>122</v>
      </c>
      <c r="H112" s="60">
        <f>Раздел2!D114</f>
        <v>0</v>
      </c>
      <c r="I112" s="63">
        <v>122</v>
      </c>
      <c r="J112" s="65">
        <f>Раздел2!K114</f>
        <v>0</v>
      </c>
      <c r="K112" s="63">
        <v>107</v>
      </c>
    </row>
    <row r="113" spans="1:11" ht="12.75">
      <c r="A113" s="31" t="s">
        <v>253</v>
      </c>
      <c r="B113" s="24">
        <v>189</v>
      </c>
      <c r="C113" s="50"/>
      <c r="D113" s="50"/>
      <c r="E113" s="50"/>
      <c r="F113" s="50"/>
      <c r="G113" s="63">
        <v>123</v>
      </c>
      <c r="H113" s="60">
        <f>Раздел2!D115</f>
        <v>0</v>
      </c>
      <c r="I113" s="63">
        <v>123</v>
      </c>
      <c r="J113" s="65">
        <f>Раздел2!K115</f>
        <v>0</v>
      </c>
      <c r="K113" s="63">
        <v>108</v>
      </c>
    </row>
    <row r="114" spans="1:11" ht="12.75">
      <c r="A114" s="31" t="s">
        <v>254</v>
      </c>
      <c r="B114" s="24">
        <v>190</v>
      </c>
      <c r="C114" s="50"/>
      <c r="D114" s="50"/>
      <c r="E114" s="50"/>
      <c r="F114" s="50"/>
      <c r="G114" s="63">
        <v>124</v>
      </c>
      <c r="H114" s="60">
        <f>Раздел2!D116</f>
        <v>0</v>
      </c>
      <c r="I114" s="63">
        <v>124</v>
      </c>
      <c r="J114" s="65">
        <f>Раздел2!K116</f>
        <v>0</v>
      </c>
      <c r="K114" s="63">
        <v>109</v>
      </c>
    </row>
    <row r="115" spans="1:11" ht="12.75">
      <c r="A115" s="31" t="s">
        <v>255</v>
      </c>
      <c r="B115" s="24">
        <v>191</v>
      </c>
      <c r="C115" s="50"/>
      <c r="D115" s="50"/>
      <c r="E115" s="50"/>
      <c r="F115" s="50"/>
      <c r="G115" s="63">
        <v>125</v>
      </c>
      <c r="H115" s="60">
        <f>Раздел2!D117</f>
        <v>0</v>
      </c>
      <c r="I115" s="63">
        <v>125</v>
      </c>
      <c r="J115" s="65">
        <f>Раздел2!K117</f>
        <v>0</v>
      </c>
      <c r="K115" s="63">
        <v>110</v>
      </c>
    </row>
    <row r="116" spans="1:11" ht="12.75">
      <c r="A116" s="31" t="s">
        <v>256</v>
      </c>
      <c r="B116" s="24">
        <v>192</v>
      </c>
      <c r="C116" s="50"/>
      <c r="D116" s="50"/>
      <c r="E116" s="50"/>
      <c r="F116" s="50"/>
      <c r="G116" s="63">
        <v>126</v>
      </c>
      <c r="H116" s="60">
        <f>Раздел2!D118</f>
        <v>0</v>
      </c>
      <c r="I116" s="63">
        <v>126</v>
      </c>
      <c r="J116" s="65">
        <f>Раздел2!K118</f>
        <v>0</v>
      </c>
      <c r="K116" s="63">
        <v>111</v>
      </c>
    </row>
    <row r="117" spans="1:11" ht="12.75">
      <c r="A117" s="31" t="s">
        <v>257</v>
      </c>
      <c r="B117" s="24">
        <v>193</v>
      </c>
      <c r="C117" s="50"/>
      <c r="D117" s="50"/>
      <c r="E117" s="50"/>
      <c r="F117" s="50"/>
      <c r="G117" s="63">
        <v>127</v>
      </c>
      <c r="H117" s="60">
        <f>Раздел2!D119</f>
        <v>0</v>
      </c>
      <c r="I117" s="63">
        <v>127</v>
      </c>
      <c r="J117" s="65">
        <f>Раздел2!K119</f>
        <v>0</v>
      </c>
      <c r="K117" s="63">
        <v>112</v>
      </c>
    </row>
    <row r="118" spans="1:11" ht="12.75">
      <c r="A118" s="31" t="s">
        <v>258</v>
      </c>
      <c r="B118" s="24">
        <v>194</v>
      </c>
      <c r="C118" s="50"/>
      <c r="D118" s="50"/>
      <c r="E118" s="50"/>
      <c r="F118" s="50"/>
      <c r="G118" s="63">
        <v>128</v>
      </c>
      <c r="H118" s="60">
        <f>Раздел2!D120</f>
        <v>0</v>
      </c>
      <c r="I118" s="63">
        <v>128</v>
      </c>
      <c r="J118" s="65">
        <f>Раздел2!K120</f>
        <v>0</v>
      </c>
      <c r="K118" s="63">
        <v>113</v>
      </c>
    </row>
    <row r="119" spans="1:11" ht="12.75">
      <c r="A119" s="31" t="s">
        <v>259</v>
      </c>
      <c r="B119" s="24">
        <v>195</v>
      </c>
      <c r="C119" s="50"/>
      <c r="D119" s="50"/>
      <c r="E119" s="50"/>
      <c r="F119" s="50"/>
      <c r="G119" s="63">
        <v>129</v>
      </c>
      <c r="H119" s="60">
        <f>Раздел2!D121</f>
        <v>0</v>
      </c>
      <c r="I119" s="63">
        <v>129</v>
      </c>
      <c r="J119" s="65">
        <f>Раздел2!K121</f>
        <v>0</v>
      </c>
      <c r="K119" s="63">
        <v>114</v>
      </c>
    </row>
    <row r="120" spans="1:11" ht="12.75">
      <c r="A120" s="31" t="s">
        <v>260</v>
      </c>
      <c r="B120" s="24">
        <v>196</v>
      </c>
      <c r="C120" s="50"/>
      <c r="D120" s="50"/>
      <c r="E120" s="50"/>
      <c r="F120" s="50"/>
      <c r="G120" s="63">
        <v>130</v>
      </c>
      <c r="H120" s="60">
        <f>Раздел2!D122</f>
        <v>0</v>
      </c>
      <c r="I120" s="63">
        <v>130</v>
      </c>
      <c r="J120" s="65">
        <f>Раздел2!K122</f>
        <v>0</v>
      </c>
      <c r="K120" s="63">
        <v>115</v>
      </c>
    </row>
    <row r="121" spans="1:11" ht="12.75">
      <c r="A121" s="31" t="s">
        <v>261</v>
      </c>
      <c r="B121" s="24">
        <v>197</v>
      </c>
      <c r="C121" s="50"/>
      <c r="D121" s="50"/>
      <c r="E121" s="50"/>
      <c r="F121" s="50"/>
      <c r="G121" s="63">
        <v>131</v>
      </c>
      <c r="H121" s="60">
        <f>Раздел2!D123</f>
        <v>0</v>
      </c>
      <c r="I121" s="63">
        <v>131</v>
      </c>
      <c r="J121" s="65">
        <f>Раздел2!K123</f>
        <v>0</v>
      </c>
      <c r="K121" s="63">
        <v>116</v>
      </c>
    </row>
    <row r="122" spans="1:11" ht="12.75">
      <c r="A122" s="31" t="s">
        <v>262</v>
      </c>
      <c r="B122" s="24">
        <v>198</v>
      </c>
      <c r="C122" s="50"/>
      <c r="D122" s="50"/>
      <c r="E122" s="50"/>
      <c r="F122" s="50"/>
      <c r="G122" s="63">
        <v>132</v>
      </c>
      <c r="H122" s="60">
        <f>Раздел2!D124</f>
        <v>0</v>
      </c>
      <c r="I122" s="63">
        <v>132</v>
      </c>
      <c r="J122" s="65">
        <f>Раздел2!K124</f>
        <v>0</v>
      </c>
      <c r="K122" s="63">
        <v>117</v>
      </c>
    </row>
    <row r="123" spans="1:11" ht="12.75">
      <c r="A123" s="31" t="s">
        <v>263</v>
      </c>
      <c r="B123" s="24">
        <v>199</v>
      </c>
      <c r="C123" s="50"/>
      <c r="D123" s="50"/>
      <c r="E123" s="50"/>
      <c r="F123" s="50"/>
      <c r="G123" s="63">
        <v>133</v>
      </c>
      <c r="H123" s="60">
        <f>Раздел2!D125</f>
        <v>0</v>
      </c>
      <c r="I123" s="63">
        <v>133</v>
      </c>
      <c r="J123" s="65">
        <f>Раздел2!K125</f>
        <v>0</v>
      </c>
      <c r="K123" s="63">
        <v>118</v>
      </c>
    </row>
    <row r="124" spans="1:11" ht="12.75">
      <c r="A124" s="31" t="s">
        <v>264</v>
      </c>
      <c r="B124" s="24">
        <v>200</v>
      </c>
      <c r="C124" s="50"/>
      <c r="D124" s="50"/>
      <c r="E124" s="50"/>
      <c r="F124" s="50"/>
      <c r="G124" s="63">
        <v>134</v>
      </c>
      <c r="H124" s="60">
        <f>Раздел2!D126</f>
        <v>0</v>
      </c>
      <c r="I124" s="63">
        <v>134</v>
      </c>
      <c r="J124" s="65">
        <f>Раздел2!K126</f>
        <v>0</v>
      </c>
      <c r="K124" s="63">
        <v>119</v>
      </c>
    </row>
    <row r="125" spans="1:11" ht="12.75">
      <c r="A125" s="31" t="s">
        <v>265</v>
      </c>
      <c r="B125" s="24">
        <v>201</v>
      </c>
      <c r="C125" s="50"/>
      <c r="D125" s="50"/>
      <c r="E125" s="50"/>
      <c r="F125" s="50"/>
      <c r="G125" s="63">
        <v>135</v>
      </c>
      <c r="H125" s="60">
        <f>Раздел2!D127</f>
        <v>0</v>
      </c>
      <c r="I125" s="63">
        <v>135</v>
      </c>
      <c r="J125" s="65">
        <f>Раздел2!K127</f>
        <v>0</v>
      </c>
      <c r="K125" s="63">
        <v>120</v>
      </c>
    </row>
    <row r="126" spans="1:11" ht="12.75">
      <c r="A126" s="31" t="s">
        <v>266</v>
      </c>
      <c r="B126" s="24">
        <v>202</v>
      </c>
      <c r="C126" s="50"/>
      <c r="D126" s="50"/>
      <c r="E126" s="50"/>
      <c r="F126" s="50"/>
      <c r="G126" s="63">
        <v>136</v>
      </c>
      <c r="H126" s="60">
        <f>Раздел2!D128</f>
        <v>0</v>
      </c>
      <c r="I126" s="63">
        <v>136</v>
      </c>
      <c r="J126" s="65">
        <f>Раздел2!K128</f>
        <v>0</v>
      </c>
      <c r="K126" s="63">
        <v>121</v>
      </c>
    </row>
    <row r="127" spans="1:11" ht="12.75">
      <c r="A127" s="31" t="s">
        <v>267</v>
      </c>
      <c r="B127" s="24">
        <v>203</v>
      </c>
      <c r="C127" s="50"/>
      <c r="D127" s="50"/>
      <c r="E127" s="50"/>
      <c r="F127" s="50"/>
      <c r="G127" s="63">
        <v>137</v>
      </c>
      <c r="H127" s="60">
        <f>Раздел2!D129</f>
        <v>0</v>
      </c>
      <c r="I127" s="63">
        <v>137</v>
      </c>
      <c r="J127" s="65">
        <f>Раздел2!K129</f>
        <v>0</v>
      </c>
      <c r="K127" s="63">
        <v>122</v>
      </c>
    </row>
    <row r="128" spans="1:11" ht="12.75">
      <c r="A128" s="31" t="s">
        <v>268</v>
      </c>
      <c r="B128" s="24">
        <v>204</v>
      </c>
      <c r="C128" s="50"/>
      <c r="D128" s="50"/>
      <c r="E128" s="50"/>
      <c r="F128" s="50"/>
      <c r="G128" s="63">
        <v>138</v>
      </c>
      <c r="H128" s="60">
        <f>Раздел2!D130</f>
        <v>0</v>
      </c>
      <c r="I128" s="63">
        <v>138</v>
      </c>
      <c r="J128" s="65">
        <f>Раздел2!K130</f>
        <v>0</v>
      </c>
      <c r="K128" s="63">
        <v>123</v>
      </c>
    </row>
    <row r="129" spans="1:11" ht="12.75">
      <c r="A129" s="34" t="s">
        <v>269</v>
      </c>
      <c r="B129" s="24">
        <v>205</v>
      </c>
      <c r="C129" s="50"/>
      <c r="D129" s="50"/>
      <c r="E129" s="50"/>
      <c r="F129" s="50"/>
      <c r="G129" s="63">
        <v>139</v>
      </c>
      <c r="H129" s="60">
        <f>Раздел2!D131</f>
        <v>0</v>
      </c>
      <c r="I129" s="63">
        <v>139</v>
      </c>
      <c r="J129" s="65">
        <f>Раздел2!K131</f>
        <v>0</v>
      </c>
      <c r="K129" s="63">
        <v>124</v>
      </c>
    </row>
    <row r="130" spans="1:11" ht="12.75">
      <c r="A130" s="31" t="s">
        <v>270</v>
      </c>
      <c r="B130" s="24">
        <v>206</v>
      </c>
      <c r="C130" s="50">
        <v>48</v>
      </c>
      <c r="D130" s="50">
        <v>17</v>
      </c>
      <c r="E130" s="50"/>
      <c r="F130" s="50"/>
      <c r="G130" s="63">
        <v>140</v>
      </c>
      <c r="H130" s="60">
        <f>Раздел2!D132</f>
        <v>0</v>
      </c>
      <c r="I130" s="63">
        <v>140</v>
      </c>
      <c r="J130" s="65">
        <f>Раздел2!K132</f>
        <v>0</v>
      </c>
      <c r="K130" s="63">
        <v>125</v>
      </c>
    </row>
    <row r="131" spans="1:11" ht="12.75">
      <c r="A131" s="31" t="s">
        <v>271</v>
      </c>
      <c r="B131" s="24">
        <v>207</v>
      </c>
      <c r="C131" s="50"/>
      <c r="D131" s="50"/>
      <c r="E131" s="50"/>
      <c r="F131" s="50"/>
      <c r="G131" s="63">
        <v>141</v>
      </c>
      <c r="H131" s="60">
        <f>Раздел2!D133</f>
        <v>0</v>
      </c>
      <c r="I131" s="63">
        <v>141</v>
      </c>
      <c r="J131" s="65">
        <f>Раздел2!K133</f>
        <v>0</v>
      </c>
      <c r="K131" s="63">
        <v>126</v>
      </c>
    </row>
    <row r="132" spans="1:11" ht="12.75">
      <c r="A132" s="31" t="s">
        <v>272</v>
      </c>
      <c r="B132" s="24">
        <v>208</v>
      </c>
      <c r="C132" s="50"/>
      <c r="D132" s="50"/>
      <c r="E132" s="50"/>
      <c r="F132" s="50"/>
      <c r="G132" s="63">
        <v>142</v>
      </c>
      <c r="H132" s="60">
        <f>Раздел2!D134</f>
        <v>0</v>
      </c>
      <c r="I132" s="63">
        <v>142</v>
      </c>
      <c r="J132" s="65">
        <f>Раздел2!K134</f>
        <v>0</v>
      </c>
      <c r="K132" s="63">
        <v>127</v>
      </c>
    </row>
    <row r="133" spans="1:11" ht="25.5">
      <c r="A133" s="34" t="s">
        <v>273</v>
      </c>
      <c r="B133" s="24">
        <v>209</v>
      </c>
      <c r="C133" s="45">
        <f>SUM(C134:C135)</f>
        <v>0</v>
      </c>
      <c r="D133" s="45">
        <f>SUM(D134:D135)</f>
        <v>0</v>
      </c>
      <c r="E133" s="45">
        <f>SUM(E134:E135)</f>
        <v>0</v>
      </c>
      <c r="F133" s="45">
        <f>SUM(F134:F135)</f>
        <v>0</v>
      </c>
      <c r="G133" s="63">
        <v>143</v>
      </c>
      <c r="H133" s="60">
        <f>Раздел2!D135</f>
        <v>0</v>
      </c>
      <c r="I133" s="63">
        <v>143</v>
      </c>
      <c r="J133" s="65">
        <f>Раздел2!K135</f>
        <v>0</v>
      </c>
      <c r="K133" s="63">
        <v>128</v>
      </c>
    </row>
    <row r="134" spans="1:11" ht="25.5">
      <c r="A134" s="34" t="s">
        <v>274</v>
      </c>
      <c r="B134" s="24">
        <v>210</v>
      </c>
      <c r="C134" s="50"/>
      <c r="D134" s="50"/>
      <c r="E134" s="50"/>
      <c r="F134" s="50"/>
      <c r="G134" s="63">
        <v>144</v>
      </c>
      <c r="H134" s="60">
        <f>Раздел2!D136</f>
        <v>0</v>
      </c>
      <c r="I134" s="63">
        <v>144</v>
      </c>
      <c r="J134" s="65">
        <f>Раздел2!K136</f>
        <v>0</v>
      </c>
      <c r="K134" s="63">
        <v>129</v>
      </c>
    </row>
    <row r="135" spans="1:11" ht="12.75">
      <c r="A135" s="34" t="s">
        <v>275</v>
      </c>
      <c r="B135" s="24">
        <v>211</v>
      </c>
      <c r="C135" s="50"/>
      <c r="D135" s="50"/>
      <c r="E135" s="50"/>
      <c r="F135" s="50"/>
      <c r="G135" s="63">
        <v>145</v>
      </c>
      <c r="H135" s="60">
        <f>Раздел2!D137</f>
        <v>0</v>
      </c>
      <c r="I135" s="63">
        <v>145</v>
      </c>
      <c r="J135" s="65">
        <f>Раздел2!K137</f>
        <v>0</v>
      </c>
      <c r="K135" s="63">
        <v>130</v>
      </c>
    </row>
    <row r="136" spans="1:11" ht="25.5">
      <c r="A136" s="34" t="s">
        <v>276</v>
      </c>
      <c r="B136" s="24">
        <v>212</v>
      </c>
      <c r="C136" s="45">
        <f>SUM(C137:C142)</f>
        <v>0</v>
      </c>
      <c r="D136" s="45">
        <f>SUM(D137:D142)</f>
        <v>0</v>
      </c>
      <c r="E136" s="45">
        <f>SUM(E137:E142)</f>
        <v>0</v>
      </c>
      <c r="F136" s="45">
        <f>SUM(F137:F142)</f>
        <v>0</v>
      </c>
      <c r="G136" s="63">
        <v>146</v>
      </c>
      <c r="H136" s="60">
        <f>Раздел2!D138</f>
        <v>0</v>
      </c>
      <c r="I136" s="63">
        <v>146</v>
      </c>
      <c r="J136" s="65">
        <f>Раздел2!K138</f>
        <v>0</v>
      </c>
      <c r="K136" s="63">
        <v>131</v>
      </c>
    </row>
    <row r="137" spans="1:11" ht="25.5">
      <c r="A137" s="31" t="s">
        <v>277</v>
      </c>
      <c r="B137" s="24">
        <v>213</v>
      </c>
      <c r="C137" s="50"/>
      <c r="D137" s="50"/>
      <c r="E137" s="50"/>
      <c r="F137" s="50"/>
      <c r="G137" s="63">
        <v>147</v>
      </c>
      <c r="H137" s="60">
        <f>Раздел2!D139</f>
        <v>0</v>
      </c>
      <c r="I137" s="63">
        <v>147</v>
      </c>
      <c r="J137" s="65">
        <f>Раздел2!K139</f>
        <v>0</v>
      </c>
      <c r="K137" s="63">
        <v>132</v>
      </c>
    </row>
    <row r="138" spans="1:11" ht="12.75">
      <c r="A138" s="31" t="s">
        <v>278</v>
      </c>
      <c r="B138" s="24">
        <v>214</v>
      </c>
      <c r="C138" s="50"/>
      <c r="D138" s="50"/>
      <c r="E138" s="50"/>
      <c r="F138" s="50"/>
      <c r="G138" s="63">
        <v>148</v>
      </c>
      <c r="H138" s="60">
        <f>Раздел2!D140</f>
        <v>0</v>
      </c>
      <c r="I138" s="63">
        <v>148</v>
      </c>
      <c r="J138" s="65">
        <f>Раздел2!K140</f>
        <v>0</v>
      </c>
      <c r="K138" s="63">
        <v>133</v>
      </c>
    </row>
    <row r="139" spans="1:11" ht="12.75">
      <c r="A139" s="31" t="s">
        <v>279</v>
      </c>
      <c r="B139" s="24">
        <v>215</v>
      </c>
      <c r="C139" s="50"/>
      <c r="D139" s="50"/>
      <c r="E139" s="50"/>
      <c r="F139" s="50"/>
      <c r="G139" s="63">
        <v>149</v>
      </c>
      <c r="H139" s="60">
        <f>Раздел2!D141</f>
        <v>0</v>
      </c>
      <c r="I139" s="63">
        <v>149</v>
      </c>
      <c r="J139" s="65">
        <f>Раздел2!K141</f>
        <v>0</v>
      </c>
      <c r="K139" s="63">
        <v>134</v>
      </c>
    </row>
    <row r="140" spans="1:11" ht="12.75">
      <c r="A140" s="34" t="s">
        <v>280</v>
      </c>
      <c r="B140" s="24">
        <v>216</v>
      </c>
      <c r="C140" s="50"/>
      <c r="D140" s="50"/>
      <c r="E140" s="50"/>
      <c r="F140" s="50"/>
      <c r="G140" s="63">
        <v>150</v>
      </c>
      <c r="H140" s="60">
        <f>Раздел2!D142</f>
        <v>0</v>
      </c>
      <c r="I140" s="63">
        <v>150</v>
      </c>
      <c r="J140" s="65">
        <f>Раздел2!K142</f>
        <v>0</v>
      </c>
      <c r="K140" s="63">
        <v>135</v>
      </c>
    </row>
    <row r="141" spans="1:11" ht="12.75">
      <c r="A141" s="34" t="s">
        <v>281</v>
      </c>
      <c r="B141" s="24">
        <v>217</v>
      </c>
      <c r="C141" s="50"/>
      <c r="D141" s="50"/>
      <c r="E141" s="50"/>
      <c r="F141" s="50"/>
      <c r="G141" s="63">
        <v>151</v>
      </c>
      <c r="H141" s="60">
        <f>Раздел2!D143</f>
        <v>0</v>
      </c>
      <c r="I141" s="63">
        <v>151</v>
      </c>
      <c r="J141" s="65">
        <f>Раздел2!K143</f>
        <v>0</v>
      </c>
      <c r="K141" s="63">
        <v>136</v>
      </c>
    </row>
    <row r="142" spans="1:11" ht="12.75">
      <c r="A142" s="31" t="s">
        <v>282</v>
      </c>
      <c r="B142" s="24">
        <v>218</v>
      </c>
      <c r="C142" s="50"/>
      <c r="D142" s="50"/>
      <c r="E142" s="50"/>
      <c r="F142" s="50"/>
      <c r="G142" s="63">
        <v>152</v>
      </c>
      <c r="H142" s="60">
        <f>Раздел2!D144</f>
        <v>0</v>
      </c>
      <c r="I142" s="63">
        <v>152</v>
      </c>
      <c r="J142" s="65">
        <f>Раздел2!K144</f>
        <v>0</v>
      </c>
      <c r="K142" s="63">
        <v>137</v>
      </c>
    </row>
    <row r="143" spans="1:11" ht="25.5">
      <c r="A143" s="31" t="s">
        <v>283</v>
      </c>
      <c r="B143" s="24">
        <v>219</v>
      </c>
      <c r="C143" s="50"/>
      <c r="D143" s="50"/>
      <c r="E143" s="50"/>
      <c r="F143" s="50"/>
      <c r="G143" s="63">
        <v>153</v>
      </c>
      <c r="H143" s="60">
        <f>Раздел2!D145</f>
        <v>0</v>
      </c>
      <c r="I143" s="63">
        <v>153</v>
      </c>
      <c r="J143" s="65">
        <f>Раздел2!K145</f>
        <v>0</v>
      </c>
      <c r="K143" s="63">
        <v>138</v>
      </c>
    </row>
  </sheetData>
  <sheetProtection password="D941" sheet="1" objects="1" scenarios="1"/>
  <mergeCells count="7">
    <mergeCell ref="A1:F1"/>
    <mergeCell ref="A2:F2"/>
    <mergeCell ref="A3:A4"/>
    <mergeCell ref="B3:B4"/>
    <mergeCell ref="C3:D3"/>
    <mergeCell ref="E3:E4"/>
    <mergeCell ref="F3:F4"/>
  </mergeCells>
  <conditionalFormatting sqref="C6:D143">
    <cfRule type="expression" priority="5" dxfId="5">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4" dxfId="1">
      <formula>$C$6&gt;$H$6</formula>
    </cfRule>
  </conditionalFormatting>
  <conditionalFormatting sqref="J6:K6 D6 K7:K143">
    <cfRule type="expression" priority="3" dxfId="1">
      <formula>$D$6&gt;$J$6</formula>
    </cfRule>
  </conditionalFormatting>
  <conditionalFormatting sqref="E6 L6">
    <cfRule type="expression" priority="2" dxfId="1">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1" dxfId="1">
      <formula>$C$6&gt;$H$6</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F9" sqref="F9"/>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19" t="s">
        <v>348</v>
      </c>
      <c r="B1" s="119"/>
      <c r="C1" s="119"/>
      <c r="D1" s="119"/>
      <c r="E1" s="119"/>
      <c r="F1" s="119"/>
      <c r="G1" s="119"/>
      <c r="H1" s="119"/>
      <c r="I1" s="119"/>
    </row>
    <row r="2" spans="1:9" ht="12.75">
      <c r="A2" s="120" t="s">
        <v>284</v>
      </c>
      <c r="B2" s="120"/>
      <c r="C2" s="120"/>
      <c r="D2" s="120"/>
      <c r="E2" s="120"/>
      <c r="F2" s="120"/>
      <c r="G2" s="120"/>
      <c r="H2" s="120"/>
      <c r="I2" s="120"/>
    </row>
    <row r="3" spans="1:9" ht="36" customHeight="1">
      <c r="A3" s="113" t="s">
        <v>285</v>
      </c>
      <c r="B3" s="113" t="s">
        <v>286</v>
      </c>
      <c r="C3" s="113" t="s">
        <v>345</v>
      </c>
      <c r="D3" s="113" t="s">
        <v>346</v>
      </c>
      <c r="E3" s="113" t="s">
        <v>287</v>
      </c>
      <c r="F3" s="113" t="s">
        <v>347</v>
      </c>
      <c r="G3" s="113"/>
      <c r="H3" s="113"/>
      <c r="I3" s="113"/>
    </row>
    <row r="4" spans="1:9" ht="12.75" customHeight="1">
      <c r="A4" s="113"/>
      <c r="B4" s="113"/>
      <c r="C4" s="113"/>
      <c r="D4" s="113"/>
      <c r="E4" s="113"/>
      <c r="F4" s="113" t="s">
        <v>18</v>
      </c>
      <c r="G4" s="113" t="s">
        <v>117</v>
      </c>
      <c r="H4" s="113"/>
      <c r="I4" s="113"/>
    </row>
    <row r="5" spans="1:9" ht="52.5" customHeight="1">
      <c r="A5" s="113"/>
      <c r="B5" s="113"/>
      <c r="C5" s="113"/>
      <c r="D5" s="113"/>
      <c r="E5" s="113"/>
      <c r="F5" s="113"/>
      <c r="G5" s="113" t="s">
        <v>288</v>
      </c>
      <c r="H5" s="113" t="s">
        <v>289</v>
      </c>
      <c r="I5" s="113"/>
    </row>
    <row r="6" spans="1:9" ht="51">
      <c r="A6" s="113"/>
      <c r="B6" s="113"/>
      <c r="C6" s="113"/>
      <c r="D6" s="113"/>
      <c r="E6" s="113"/>
      <c r="F6" s="113"/>
      <c r="G6" s="113"/>
      <c r="H6" s="23" t="s">
        <v>290</v>
      </c>
      <c r="I6" s="23" t="s">
        <v>291</v>
      </c>
    </row>
    <row r="7" spans="1:9" ht="12.75">
      <c r="A7" s="35">
        <v>1</v>
      </c>
      <c r="B7" s="35">
        <v>2</v>
      </c>
      <c r="C7" s="35">
        <v>3</v>
      </c>
      <c r="D7" s="35">
        <v>4</v>
      </c>
      <c r="E7" s="35">
        <v>5</v>
      </c>
      <c r="F7" s="35">
        <v>6</v>
      </c>
      <c r="G7" s="35">
        <v>7</v>
      </c>
      <c r="H7" s="35">
        <v>8</v>
      </c>
      <c r="I7" s="35">
        <v>9</v>
      </c>
    </row>
    <row r="8" spans="1:9" ht="25.5">
      <c r="A8" s="36" t="s">
        <v>292</v>
      </c>
      <c r="B8" s="37">
        <v>220</v>
      </c>
      <c r="C8" s="26"/>
      <c r="D8" s="26"/>
      <c r="E8" s="26"/>
      <c r="F8" s="67">
        <f>SUM(G8:I8)</f>
        <v>0</v>
      </c>
      <c r="G8" s="26"/>
      <c r="H8" s="26"/>
      <c r="I8" s="26"/>
    </row>
    <row r="9" spans="1:9" ht="51">
      <c r="A9" s="36" t="s">
        <v>293</v>
      </c>
      <c r="B9" s="37">
        <v>221</v>
      </c>
      <c r="C9" s="26"/>
      <c r="D9" s="26"/>
      <c r="E9" s="26"/>
      <c r="F9" s="67">
        <f aca="true" t="shared" si="0" ref="F9:F25">SUM(G9:I9)</f>
        <v>0</v>
      </c>
      <c r="G9" s="26"/>
      <c r="H9" s="26"/>
      <c r="I9" s="26"/>
    </row>
    <row r="10" spans="1:9" ht="38.25">
      <c r="A10" s="38" t="s">
        <v>294</v>
      </c>
      <c r="B10" s="37">
        <v>222</v>
      </c>
      <c r="C10" s="26"/>
      <c r="D10" s="26"/>
      <c r="E10" s="26"/>
      <c r="F10" s="67">
        <f t="shared" si="0"/>
        <v>0</v>
      </c>
      <c r="G10" s="26"/>
      <c r="H10" s="26"/>
      <c r="I10" s="26"/>
    </row>
    <row r="11" spans="1:9" ht="25.5">
      <c r="A11" s="38" t="s">
        <v>295</v>
      </c>
      <c r="B11" s="37">
        <v>223</v>
      </c>
      <c r="C11" s="26"/>
      <c r="D11" s="26"/>
      <c r="E11" s="26"/>
      <c r="F11" s="67">
        <f t="shared" si="0"/>
        <v>0</v>
      </c>
      <c r="G11" s="26"/>
      <c r="H11" s="26"/>
      <c r="I11" s="26"/>
    </row>
    <row r="12" spans="1:9" ht="38.25">
      <c r="A12" s="38" t="s">
        <v>296</v>
      </c>
      <c r="B12" s="37">
        <v>224</v>
      </c>
      <c r="C12" s="26"/>
      <c r="D12" s="26"/>
      <c r="E12" s="26"/>
      <c r="F12" s="67">
        <f t="shared" si="0"/>
        <v>0</v>
      </c>
      <c r="G12" s="26"/>
      <c r="H12" s="26"/>
      <c r="I12" s="26"/>
    </row>
    <row r="13" spans="1:9" ht="38.25">
      <c r="A13" s="38" t="s">
        <v>297</v>
      </c>
      <c r="B13" s="37">
        <v>225</v>
      </c>
      <c r="C13" s="26"/>
      <c r="D13" s="26"/>
      <c r="E13" s="26"/>
      <c r="F13" s="67">
        <f t="shared" si="0"/>
        <v>0</v>
      </c>
      <c r="G13" s="26"/>
      <c r="H13" s="26"/>
      <c r="I13" s="26"/>
    </row>
    <row r="14" spans="1:9" ht="51">
      <c r="A14" s="38" t="s">
        <v>298</v>
      </c>
      <c r="B14" s="37">
        <v>226</v>
      </c>
      <c r="C14" s="26"/>
      <c r="D14" s="26"/>
      <c r="E14" s="26"/>
      <c r="F14" s="67">
        <f t="shared" si="0"/>
        <v>0</v>
      </c>
      <c r="G14" s="26"/>
      <c r="H14" s="26"/>
      <c r="I14" s="26"/>
    </row>
    <row r="15" spans="1:9" ht="38.25">
      <c r="A15" s="38" t="s">
        <v>299</v>
      </c>
      <c r="B15" s="37">
        <v>227</v>
      </c>
      <c r="C15" s="26"/>
      <c r="D15" s="26"/>
      <c r="E15" s="26"/>
      <c r="F15" s="67">
        <f t="shared" si="0"/>
        <v>0</v>
      </c>
      <c r="G15" s="26"/>
      <c r="H15" s="26"/>
      <c r="I15" s="26"/>
    </row>
    <row r="16" spans="1:9" ht="38.25">
      <c r="A16" s="38" t="s">
        <v>300</v>
      </c>
      <c r="B16" s="37">
        <v>228</v>
      </c>
      <c r="C16" s="26"/>
      <c r="D16" s="26"/>
      <c r="E16" s="26"/>
      <c r="F16" s="67">
        <f t="shared" si="0"/>
        <v>0</v>
      </c>
      <c r="G16" s="26"/>
      <c r="H16" s="26"/>
      <c r="I16" s="26"/>
    </row>
    <row r="17" spans="1:9" ht="51">
      <c r="A17" s="38" t="s">
        <v>301</v>
      </c>
      <c r="B17" s="37">
        <v>229</v>
      </c>
      <c r="C17" s="26"/>
      <c r="D17" s="26"/>
      <c r="E17" s="26"/>
      <c r="F17" s="67">
        <f t="shared" si="0"/>
        <v>0</v>
      </c>
      <c r="G17" s="26"/>
      <c r="H17" s="26"/>
      <c r="I17" s="26"/>
    </row>
    <row r="18" spans="1:9" ht="25.5">
      <c r="A18" s="38" t="s">
        <v>302</v>
      </c>
      <c r="B18" s="37">
        <v>230</v>
      </c>
      <c r="C18" s="26"/>
      <c r="D18" s="26"/>
      <c r="E18" s="26"/>
      <c r="F18" s="67">
        <f t="shared" si="0"/>
        <v>0</v>
      </c>
      <c r="G18" s="26"/>
      <c r="H18" s="26"/>
      <c r="I18" s="26"/>
    </row>
    <row r="19" spans="1:9" ht="25.5">
      <c r="A19" s="38" t="s">
        <v>303</v>
      </c>
      <c r="B19" s="37">
        <v>231</v>
      </c>
      <c r="C19" s="26"/>
      <c r="D19" s="26"/>
      <c r="E19" s="26"/>
      <c r="F19" s="67">
        <f t="shared" si="0"/>
        <v>0</v>
      </c>
      <c r="G19" s="26"/>
      <c r="H19" s="26"/>
      <c r="I19" s="26"/>
    </row>
    <row r="20" spans="1:9" ht="114.75">
      <c r="A20" s="38" t="s">
        <v>304</v>
      </c>
      <c r="B20" s="37">
        <v>232</v>
      </c>
      <c r="C20" s="26"/>
      <c r="D20" s="26"/>
      <c r="E20" s="26"/>
      <c r="F20" s="67">
        <f t="shared" si="0"/>
        <v>0</v>
      </c>
      <c r="G20" s="26"/>
      <c r="H20" s="26"/>
      <c r="I20" s="26"/>
    </row>
    <row r="21" spans="1:9" ht="38.25">
      <c r="A21" s="38" t="s">
        <v>305</v>
      </c>
      <c r="B21" s="37">
        <v>233</v>
      </c>
      <c r="C21" s="26"/>
      <c r="D21" s="26"/>
      <c r="E21" s="26"/>
      <c r="F21" s="67">
        <f t="shared" si="0"/>
        <v>0</v>
      </c>
      <c r="G21" s="26"/>
      <c r="H21" s="26"/>
      <c r="I21" s="26"/>
    </row>
    <row r="22" spans="1:9" ht="38.25">
      <c r="A22" s="38" t="s">
        <v>306</v>
      </c>
      <c r="B22" s="37">
        <v>234</v>
      </c>
      <c r="C22" s="26"/>
      <c r="D22" s="26"/>
      <c r="E22" s="26"/>
      <c r="F22" s="67">
        <f t="shared" si="0"/>
        <v>0</v>
      </c>
      <c r="G22" s="26"/>
      <c r="H22" s="26"/>
      <c r="I22" s="26"/>
    </row>
    <row r="23" spans="1:9" ht="63.75">
      <c r="A23" s="38" t="s">
        <v>307</v>
      </c>
      <c r="B23" s="37">
        <v>235</v>
      </c>
      <c r="C23" s="26"/>
      <c r="D23" s="26"/>
      <c r="E23" s="26"/>
      <c r="F23" s="67">
        <f t="shared" si="0"/>
        <v>0</v>
      </c>
      <c r="G23" s="26"/>
      <c r="H23" s="26"/>
      <c r="I23" s="26"/>
    </row>
    <row r="24" spans="1:9" ht="63.75">
      <c r="A24" s="38" t="s">
        <v>308</v>
      </c>
      <c r="B24" s="37">
        <v>236</v>
      </c>
      <c r="C24" s="26"/>
      <c r="D24" s="26"/>
      <c r="E24" s="26"/>
      <c r="F24" s="67">
        <f t="shared" si="0"/>
        <v>0</v>
      </c>
      <c r="G24" s="26"/>
      <c r="H24" s="26"/>
      <c r="I24" s="26"/>
    </row>
    <row r="25" spans="1:9" ht="51">
      <c r="A25" s="38" t="s">
        <v>309</v>
      </c>
      <c r="B25" s="37">
        <v>237</v>
      </c>
      <c r="C25" s="26"/>
      <c r="D25" s="26"/>
      <c r="E25" s="26"/>
      <c r="F25" s="67">
        <f t="shared" si="0"/>
        <v>0</v>
      </c>
      <c r="G25" s="26"/>
      <c r="H25" s="26"/>
      <c r="I25" s="26"/>
    </row>
    <row r="26" spans="1:9" ht="12.75">
      <c r="A26" s="38" t="s">
        <v>18</v>
      </c>
      <c r="B26" s="37">
        <v>238</v>
      </c>
      <c r="C26" s="45">
        <f>SUM(C8:C25)</f>
        <v>0</v>
      </c>
      <c r="D26" s="45">
        <f aca="true" t="shared" si="1" ref="D26:I26">SUM(D8:D25)</f>
        <v>0</v>
      </c>
      <c r="E26" s="45">
        <f t="shared" si="1"/>
        <v>0</v>
      </c>
      <c r="F26" s="67">
        <f t="shared" si="1"/>
        <v>0</v>
      </c>
      <c r="G26" s="47">
        <f t="shared" si="1"/>
        <v>0</v>
      </c>
      <c r="H26" s="47">
        <f t="shared" si="1"/>
        <v>0</v>
      </c>
      <c r="I26" s="47">
        <f t="shared" si="1"/>
        <v>0</v>
      </c>
    </row>
  </sheetData>
  <sheetProtection password="D941" sheet="1" objects="1" scenarios="1"/>
  <mergeCells count="12">
    <mergeCell ref="G5:G6"/>
    <mergeCell ref="H5:I5"/>
    <mergeCell ref="A1:I1"/>
    <mergeCell ref="A2:I2"/>
    <mergeCell ref="A3:A6"/>
    <mergeCell ref="B3:B6"/>
    <mergeCell ref="C3:C6"/>
    <mergeCell ref="D3:D6"/>
    <mergeCell ref="E3:E6"/>
    <mergeCell ref="F3:I3"/>
    <mergeCell ref="F4:F6"/>
    <mergeCell ref="G4:I4"/>
  </mergeCells>
  <printOptions/>
  <pageMargins left="0.7874015748031497" right="0.7874015748031497" top="1.0236220472440944" bottom="1.0236220472440944" header="0.7874015748031497" footer="0.7874015748031497"/>
  <pageSetup fitToHeight="0" fitToWidth="1" horizontalDpi="300" verticalDpi="3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G17" sqref="G17"/>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11" t="s">
        <v>310</v>
      </c>
      <c r="B1" s="111"/>
      <c r="C1" s="111"/>
    </row>
    <row r="2" spans="1:3" ht="12.75">
      <c r="A2" s="112" t="s">
        <v>15</v>
      </c>
      <c r="B2" s="112"/>
      <c r="C2" s="112"/>
    </row>
    <row r="3" spans="1:3" ht="12.75">
      <c r="A3" s="27" t="s">
        <v>311</v>
      </c>
      <c r="B3" s="27" t="s">
        <v>286</v>
      </c>
      <c r="C3" s="27" t="s">
        <v>18</v>
      </c>
    </row>
    <row r="4" spans="1:3" ht="12.75">
      <c r="A4" s="24">
        <v>1</v>
      </c>
      <c r="B4" s="24">
        <v>2</v>
      </c>
      <c r="C4" s="24">
        <v>3</v>
      </c>
    </row>
    <row r="5" spans="1:3" ht="12.75">
      <c r="A5" s="33" t="s">
        <v>357</v>
      </c>
      <c r="B5" s="24">
        <v>239</v>
      </c>
      <c r="C5" s="66">
        <f>SUM(C6:C8)</f>
        <v>0</v>
      </c>
    </row>
    <row r="6" spans="1:3" ht="25.5">
      <c r="A6" s="31" t="s">
        <v>360</v>
      </c>
      <c r="B6" s="24">
        <v>240</v>
      </c>
      <c r="C6" s="50"/>
    </row>
    <row r="7" spans="1:3" ht="12.75">
      <c r="A7" s="52" t="s">
        <v>359</v>
      </c>
      <c r="B7" s="24">
        <v>241</v>
      </c>
      <c r="C7" s="50"/>
    </row>
    <row r="8" spans="1:3" ht="12.75">
      <c r="A8" s="52" t="s">
        <v>358</v>
      </c>
      <c r="B8" s="24">
        <v>242</v>
      </c>
      <c r="C8" s="50"/>
    </row>
    <row r="9" spans="1:3" ht="12.75">
      <c r="A9" s="33" t="s">
        <v>312</v>
      </c>
      <c r="B9" s="24">
        <v>243</v>
      </c>
      <c r="C9" s="53">
        <v>44</v>
      </c>
    </row>
    <row r="10" spans="1:3" ht="25.5">
      <c r="A10" s="31" t="s">
        <v>361</v>
      </c>
      <c r="B10" s="24">
        <v>244</v>
      </c>
      <c r="C10" s="50"/>
    </row>
    <row r="11" spans="1:3" ht="12.75">
      <c r="A11" s="31" t="s">
        <v>313</v>
      </c>
      <c r="B11" s="24">
        <v>245</v>
      </c>
      <c r="C11" s="50"/>
    </row>
    <row r="12" spans="1:3" ht="12.75">
      <c r="A12" s="33" t="s">
        <v>362</v>
      </c>
      <c r="B12" s="24">
        <v>246</v>
      </c>
      <c r="C12" s="50"/>
    </row>
    <row r="13" spans="1:3" ht="25.5">
      <c r="A13" s="33" t="s">
        <v>363</v>
      </c>
      <c r="B13" s="24">
        <v>247</v>
      </c>
      <c r="C13" s="50"/>
    </row>
    <row r="14" spans="1:3" ht="12.75">
      <c r="A14" s="33" t="s">
        <v>314</v>
      </c>
      <c r="B14" s="24">
        <v>248</v>
      </c>
      <c r="C14" s="50"/>
    </row>
    <row r="15" spans="1:3" ht="25.5">
      <c r="A15" s="33" t="s">
        <v>364</v>
      </c>
      <c r="B15" s="24">
        <v>249</v>
      </c>
      <c r="C15" s="50"/>
    </row>
    <row r="17" ht="12.75" customHeight="1">
      <c r="A17" s="121" t="s">
        <v>315</v>
      </c>
    </row>
    <row r="18" ht="12.75">
      <c r="A18" s="121"/>
    </row>
    <row r="19" ht="12.75">
      <c r="A19" s="121"/>
    </row>
    <row r="20" ht="12.75">
      <c r="A20" s="121"/>
    </row>
    <row r="21" ht="12.75">
      <c r="A21" s="121"/>
    </row>
    <row r="22" spans="1:4" ht="12.75">
      <c r="A22" s="121"/>
      <c r="B22" s="68" t="s">
        <v>373</v>
      </c>
      <c r="C22" s="68" t="s">
        <v>377</v>
      </c>
      <c r="D22" s="46"/>
    </row>
    <row r="23" spans="2:4" ht="12.75">
      <c r="B23" s="32" t="s">
        <v>316</v>
      </c>
      <c r="C23" s="32" t="s">
        <v>317</v>
      </c>
      <c r="D23" s="39" t="s">
        <v>318</v>
      </c>
    </row>
    <row r="24" spans="2:4" ht="12.75">
      <c r="B24" s="39"/>
      <c r="C24" s="39"/>
      <c r="D24" s="39"/>
    </row>
    <row r="25" spans="2:4" ht="47.25">
      <c r="B25" s="68" t="s">
        <v>374</v>
      </c>
      <c r="C25" s="69" t="s">
        <v>375</v>
      </c>
      <c r="D25" s="68" t="s">
        <v>376</v>
      </c>
    </row>
    <row r="26" spans="2:4" ht="25.5">
      <c r="B26" s="40" t="s">
        <v>319</v>
      </c>
      <c r="C26" s="39" t="s">
        <v>320</v>
      </c>
      <c r="D26" s="40" t="s">
        <v>321</v>
      </c>
    </row>
  </sheetData>
  <sheetProtection password="D941" sheet="1" objects="1" scenarios="1"/>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123</cp:lastModifiedBy>
  <cp:lastPrinted>2018-12-20T10:31:14Z</cp:lastPrinted>
  <dcterms:created xsi:type="dcterms:W3CDTF">2017-09-28T11:17:06Z</dcterms:created>
  <dcterms:modified xsi:type="dcterms:W3CDTF">2018-12-20T11:03:52Z</dcterms:modified>
  <cp:category/>
  <cp:version/>
  <cp:contentType/>
  <cp:contentStatus/>
  <cp:revision>27</cp:revision>
</cp:coreProperties>
</file>